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105" windowWidth="20730" windowHeight="11760" activeTab="1"/>
  </bookViews>
  <sheets>
    <sheet name="Reprise (Septembre)" sheetId="13" r:id="rId1"/>
    <sheet name="Vitesse (Octobre)" sheetId="1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" i="14" l="1"/>
  <c r="O36" i="14" s="1"/>
  <c r="M36" i="14"/>
  <c r="L36" i="14"/>
  <c r="K36" i="14"/>
  <c r="J36" i="14"/>
  <c r="I36" i="14"/>
  <c r="H36" i="14"/>
  <c r="G36" i="14"/>
  <c r="F36" i="14"/>
  <c r="E36" i="14"/>
  <c r="D36" i="14"/>
  <c r="C36" i="14"/>
  <c r="B36" i="14"/>
  <c r="N35" i="14"/>
  <c r="O35" i="14" s="1"/>
  <c r="M35" i="14"/>
  <c r="L35" i="14"/>
  <c r="K35" i="14"/>
  <c r="J35" i="14"/>
  <c r="I35" i="14"/>
  <c r="H35" i="14"/>
  <c r="G35" i="14"/>
  <c r="F35" i="14"/>
  <c r="E35" i="14"/>
  <c r="D35" i="14"/>
  <c r="C35" i="14"/>
  <c r="B35" i="14"/>
  <c r="N34" i="14"/>
  <c r="O34" i="14" s="1"/>
  <c r="M34" i="14"/>
  <c r="L34" i="14"/>
  <c r="K34" i="14"/>
  <c r="J34" i="14"/>
  <c r="I34" i="14"/>
  <c r="H34" i="14"/>
  <c r="G34" i="14"/>
  <c r="F34" i="14"/>
  <c r="E34" i="14"/>
  <c r="D34" i="14"/>
  <c r="C34" i="14"/>
  <c r="B34" i="14"/>
  <c r="N33" i="14"/>
  <c r="O33" i="14" s="1"/>
  <c r="M33" i="14"/>
  <c r="L33" i="14"/>
  <c r="K33" i="14"/>
  <c r="J33" i="14"/>
  <c r="I33" i="14"/>
  <c r="H33" i="14"/>
  <c r="G33" i="14"/>
  <c r="F33" i="14"/>
  <c r="E33" i="14"/>
  <c r="D33" i="14"/>
  <c r="C33" i="14"/>
  <c r="B33" i="14"/>
  <c r="N32" i="14"/>
  <c r="O32" i="14" s="1"/>
  <c r="M32" i="14"/>
  <c r="L32" i="14"/>
  <c r="K32" i="14"/>
  <c r="J32" i="14"/>
  <c r="I32" i="14"/>
  <c r="H32" i="14"/>
  <c r="G32" i="14"/>
  <c r="F32" i="14"/>
  <c r="E32" i="14"/>
  <c r="D32" i="14"/>
  <c r="C32" i="14"/>
  <c r="B32" i="14"/>
  <c r="N31" i="14"/>
  <c r="O31" i="14" s="1"/>
  <c r="M31" i="14"/>
  <c r="L31" i="14"/>
  <c r="K31" i="14"/>
  <c r="J31" i="14"/>
  <c r="I31" i="14"/>
  <c r="H31" i="14"/>
  <c r="G31" i="14"/>
  <c r="F31" i="14"/>
  <c r="E31" i="14"/>
  <c r="D31" i="14"/>
  <c r="C31" i="14"/>
  <c r="B31" i="14"/>
  <c r="N30" i="14"/>
  <c r="O30" i="14" s="1"/>
  <c r="M30" i="14"/>
  <c r="L30" i="14"/>
  <c r="K30" i="14"/>
  <c r="J30" i="14"/>
  <c r="I30" i="14"/>
  <c r="H30" i="14"/>
  <c r="G30" i="14"/>
  <c r="F30" i="14"/>
  <c r="E30" i="14"/>
  <c r="D30" i="14"/>
  <c r="C30" i="14"/>
  <c r="B30" i="14"/>
  <c r="N29" i="14"/>
  <c r="O29" i="14" s="1"/>
  <c r="M29" i="14"/>
  <c r="L29" i="14"/>
  <c r="K29" i="14"/>
  <c r="J29" i="14"/>
  <c r="I29" i="14"/>
  <c r="H29" i="14"/>
  <c r="G29" i="14"/>
  <c r="F29" i="14"/>
  <c r="E29" i="14"/>
  <c r="D29" i="14"/>
  <c r="C29" i="14"/>
  <c r="B29" i="14"/>
  <c r="N28" i="14"/>
  <c r="O28" i="14" s="1"/>
  <c r="M28" i="14"/>
  <c r="L28" i="14"/>
  <c r="K28" i="14"/>
  <c r="J28" i="14"/>
  <c r="I28" i="14"/>
  <c r="H28" i="14"/>
  <c r="G28" i="14"/>
  <c r="F28" i="14"/>
  <c r="E28" i="14"/>
  <c r="D28" i="14"/>
  <c r="C28" i="14"/>
  <c r="B28" i="14"/>
  <c r="N27" i="14"/>
  <c r="O27" i="14" s="1"/>
  <c r="M27" i="14"/>
  <c r="L27" i="14"/>
  <c r="K27" i="14"/>
  <c r="J27" i="14"/>
  <c r="I27" i="14"/>
  <c r="H27" i="14"/>
  <c r="G27" i="14"/>
  <c r="F27" i="14"/>
  <c r="E27" i="14"/>
  <c r="D27" i="14"/>
  <c r="C27" i="14"/>
  <c r="B27" i="14"/>
  <c r="N26" i="14"/>
  <c r="O26" i="14" s="1"/>
  <c r="M26" i="14"/>
  <c r="L26" i="14"/>
  <c r="K26" i="14"/>
  <c r="J26" i="14"/>
  <c r="I26" i="14"/>
  <c r="H26" i="14"/>
  <c r="G26" i="14"/>
  <c r="F26" i="14"/>
  <c r="E26" i="14"/>
  <c r="D26" i="14"/>
  <c r="C26" i="14"/>
  <c r="B26" i="14"/>
  <c r="N25" i="14"/>
  <c r="O25" i="14" s="1"/>
  <c r="M25" i="14"/>
  <c r="L25" i="14"/>
  <c r="K25" i="14"/>
  <c r="J25" i="14"/>
  <c r="I25" i="14"/>
  <c r="H25" i="14"/>
  <c r="G25" i="14"/>
  <c r="F25" i="14"/>
  <c r="E25" i="14"/>
  <c r="D25" i="14"/>
  <c r="C25" i="14"/>
  <c r="B25" i="14"/>
  <c r="N24" i="14"/>
  <c r="O24" i="14" s="1"/>
  <c r="M24" i="14"/>
  <c r="L24" i="14"/>
  <c r="K24" i="14"/>
  <c r="J24" i="14"/>
  <c r="I24" i="14"/>
  <c r="H24" i="14"/>
  <c r="G24" i="14"/>
  <c r="F24" i="14"/>
  <c r="E24" i="14"/>
  <c r="D24" i="14"/>
  <c r="C24" i="14"/>
  <c r="B24" i="14"/>
  <c r="N23" i="14"/>
  <c r="O23" i="14" s="1"/>
  <c r="M23" i="14"/>
  <c r="L23" i="14"/>
  <c r="K23" i="14"/>
  <c r="J23" i="14"/>
  <c r="I23" i="14"/>
  <c r="H23" i="14"/>
  <c r="G23" i="14"/>
  <c r="F23" i="14"/>
  <c r="E23" i="14"/>
  <c r="D23" i="14"/>
  <c r="C23" i="14"/>
  <c r="B23" i="14"/>
  <c r="N22" i="14"/>
  <c r="O22" i="14" s="1"/>
  <c r="M22" i="14"/>
  <c r="L22" i="14"/>
  <c r="K22" i="14"/>
  <c r="J22" i="14"/>
  <c r="I22" i="14"/>
  <c r="H22" i="14"/>
  <c r="G22" i="14"/>
  <c r="F22" i="14"/>
  <c r="E22" i="14"/>
  <c r="D22" i="14"/>
  <c r="C22" i="14"/>
  <c r="B22" i="14"/>
  <c r="N21" i="14"/>
  <c r="O21" i="14" s="1"/>
  <c r="M21" i="14"/>
  <c r="L21" i="14"/>
  <c r="K21" i="14"/>
  <c r="J21" i="14"/>
  <c r="I21" i="14"/>
  <c r="H21" i="14"/>
  <c r="G21" i="14"/>
  <c r="F21" i="14"/>
  <c r="E21" i="14"/>
  <c r="D21" i="14"/>
  <c r="C21" i="14"/>
  <c r="B21" i="14"/>
  <c r="C6" i="14"/>
  <c r="B8" i="14" s="1"/>
  <c r="C8" i="14" s="1"/>
  <c r="B10" i="14" s="1"/>
  <c r="C10" i="14" s="1"/>
  <c r="B12" i="14" s="1"/>
  <c r="C12" i="14" s="1"/>
  <c r="B14" i="14" s="1"/>
  <c r="C14" i="14" s="1"/>
  <c r="B16" i="14" s="1"/>
  <c r="C16" i="14" s="1"/>
  <c r="D3" i="14"/>
  <c r="N34" i="13" l="1"/>
  <c r="O34" i="13" s="1"/>
  <c r="M34" i="13"/>
  <c r="L34" i="13"/>
  <c r="K34" i="13"/>
  <c r="J34" i="13"/>
  <c r="I34" i="13"/>
  <c r="H34" i="13"/>
  <c r="G34" i="13"/>
  <c r="F34" i="13"/>
  <c r="E34" i="13"/>
  <c r="D34" i="13"/>
  <c r="C34" i="13"/>
  <c r="B34" i="13"/>
  <c r="K28" i="13" l="1"/>
  <c r="N33" i="13" l="1"/>
  <c r="O33" i="13" s="1"/>
  <c r="M33" i="13"/>
  <c r="L33" i="13"/>
  <c r="K33" i="13"/>
  <c r="J33" i="13"/>
  <c r="I33" i="13"/>
  <c r="H33" i="13"/>
  <c r="G33" i="13"/>
  <c r="F33" i="13"/>
  <c r="E33" i="13"/>
  <c r="D33" i="13"/>
  <c r="C33" i="13"/>
  <c r="B33" i="13"/>
  <c r="N32" i="13" l="1"/>
  <c r="O32" i="13" s="1"/>
  <c r="M32" i="13"/>
  <c r="L32" i="13"/>
  <c r="K32" i="13"/>
  <c r="J32" i="13"/>
  <c r="I32" i="13"/>
  <c r="H32" i="13"/>
  <c r="G32" i="13"/>
  <c r="F32" i="13"/>
  <c r="E32" i="13"/>
  <c r="D32" i="13"/>
  <c r="C32" i="13"/>
  <c r="B32" i="13"/>
  <c r="N31" i="13"/>
  <c r="O31" i="13" s="1"/>
  <c r="M31" i="13"/>
  <c r="L31" i="13"/>
  <c r="K31" i="13"/>
  <c r="J31" i="13"/>
  <c r="I31" i="13"/>
  <c r="H31" i="13"/>
  <c r="G31" i="13"/>
  <c r="F31" i="13"/>
  <c r="E31" i="13"/>
  <c r="D31" i="13"/>
  <c r="C31" i="13"/>
  <c r="B31" i="13"/>
  <c r="N30" i="13"/>
  <c r="O30" i="13" s="1"/>
  <c r="M30" i="13"/>
  <c r="L30" i="13"/>
  <c r="K30" i="13"/>
  <c r="J30" i="13"/>
  <c r="I30" i="13"/>
  <c r="H30" i="13"/>
  <c r="G30" i="13"/>
  <c r="F30" i="13"/>
  <c r="E30" i="13"/>
  <c r="D30" i="13"/>
  <c r="C30" i="13"/>
  <c r="B30" i="13"/>
  <c r="N29" i="13"/>
  <c r="O29" i="13" s="1"/>
  <c r="M29" i="13"/>
  <c r="L29" i="13"/>
  <c r="K29" i="13"/>
  <c r="J29" i="13"/>
  <c r="I29" i="13"/>
  <c r="H29" i="13"/>
  <c r="G29" i="13"/>
  <c r="F29" i="13"/>
  <c r="E29" i="13"/>
  <c r="D29" i="13"/>
  <c r="C29" i="13"/>
  <c r="B29" i="13"/>
  <c r="N28" i="13"/>
  <c r="O28" i="13" s="1"/>
  <c r="M28" i="13"/>
  <c r="L28" i="13"/>
  <c r="J28" i="13"/>
  <c r="I28" i="13"/>
  <c r="H28" i="13"/>
  <c r="G28" i="13"/>
  <c r="F28" i="13"/>
  <c r="E28" i="13"/>
  <c r="D28" i="13"/>
  <c r="C28" i="13"/>
  <c r="B28" i="13"/>
  <c r="N27" i="13"/>
  <c r="O27" i="13" s="1"/>
  <c r="M27" i="13"/>
  <c r="L27" i="13"/>
  <c r="K27" i="13"/>
  <c r="J27" i="13"/>
  <c r="I27" i="13"/>
  <c r="H27" i="13"/>
  <c r="G27" i="13"/>
  <c r="F27" i="13"/>
  <c r="E27" i="13"/>
  <c r="D27" i="13"/>
  <c r="C27" i="13"/>
  <c r="B27" i="13"/>
  <c r="N26" i="13"/>
  <c r="O26" i="13" s="1"/>
  <c r="M26" i="13"/>
  <c r="L26" i="13"/>
  <c r="K26" i="13"/>
  <c r="J26" i="13"/>
  <c r="I26" i="13"/>
  <c r="H26" i="13"/>
  <c r="G26" i="13"/>
  <c r="F26" i="13"/>
  <c r="E26" i="13"/>
  <c r="D26" i="13"/>
  <c r="C26" i="13"/>
  <c r="B26" i="13"/>
  <c r="N25" i="13"/>
  <c r="O25" i="13" s="1"/>
  <c r="M25" i="13"/>
  <c r="L25" i="13"/>
  <c r="K25" i="13"/>
  <c r="J25" i="13"/>
  <c r="I25" i="13"/>
  <c r="H25" i="13"/>
  <c r="G25" i="13"/>
  <c r="F25" i="13"/>
  <c r="E25" i="13"/>
  <c r="D25" i="13"/>
  <c r="C25" i="13"/>
  <c r="B25" i="13"/>
  <c r="N24" i="13"/>
  <c r="O24" i="13" s="1"/>
  <c r="M24" i="13"/>
  <c r="L24" i="13"/>
  <c r="K24" i="13"/>
  <c r="J24" i="13"/>
  <c r="I24" i="13"/>
  <c r="H24" i="13"/>
  <c r="G24" i="13"/>
  <c r="F24" i="13"/>
  <c r="E24" i="13"/>
  <c r="D24" i="13"/>
  <c r="C24" i="13"/>
  <c r="B24" i="13"/>
  <c r="N23" i="13"/>
  <c r="O23" i="13" s="1"/>
  <c r="M23" i="13"/>
  <c r="L23" i="13"/>
  <c r="K23" i="13"/>
  <c r="J23" i="13"/>
  <c r="I23" i="13"/>
  <c r="H23" i="13"/>
  <c r="G23" i="13"/>
  <c r="F23" i="13"/>
  <c r="E23" i="13"/>
  <c r="D23" i="13"/>
  <c r="C23" i="13"/>
  <c r="B23" i="13"/>
  <c r="N22" i="13"/>
  <c r="O22" i="13" s="1"/>
  <c r="M22" i="13"/>
  <c r="L22" i="13"/>
  <c r="K22" i="13"/>
  <c r="J22" i="13"/>
  <c r="I22" i="13"/>
  <c r="H22" i="13"/>
  <c r="G22" i="13"/>
  <c r="F22" i="13"/>
  <c r="E22" i="13"/>
  <c r="D22" i="13"/>
  <c r="C22" i="13"/>
  <c r="B22" i="13"/>
  <c r="N21" i="13"/>
  <c r="O21" i="13" s="1"/>
  <c r="M21" i="13"/>
  <c r="L21" i="13"/>
  <c r="K21" i="13"/>
  <c r="J21" i="13"/>
  <c r="I21" i="13"/>
  <c r="H21" i="13"/>
  <c r="G21" i="13"/>
  <c r="F21" i="13"/>
  <c r="E21" i="13"/>
  <c r="D21" i="13"/>
  <c r="C21" i="13"/>
  <c r="B21" i="13"/>
  <c r="N20" i="13"/>
  <c r="O20" i="13" s="1"/>
  <c r="M20" i="13"/>
  <c r="L20" i="13"/>
  <c r="K20" i="13"/>
  <c r="J20" i="13"/>
  <c r="I20" i="13"/>
  <c r="H20" i="13"/>
  <c r="G20" i="13"/>
  <c r="F20" i="13"/>
  <c r="E20" i="13"/>
  <c r="D20" i="13"/>
  <c r="C20" i="13"/>
  <c r="B20" i="13"/>
  <c r="N19" i="13"/>
  <c r="O19" i="13" s="1"/>
  <c r="M19" i="13"/>
  <c r="L19" i="13"/>
  <c r="K19" i="13"/>
  <c r="J19" i="13"/>
  <c r="I19" i="13"/>
  <c r="H19" i="13"/>
  <c r="G19" i="13"/>
  <c r="F19" i="13"/>
  <c r="E19" i="13"/>
  <c r="D19" i="13"/>
  <c r="C19" i="13"/>
  <c r="B19" i="13"/>
  <c r="C6" i="13"/>
  <c r="B8" i="13" s="1"/>
  <c r="C8" i="13" s="1"/>
  <c r="B10" i="13" s="1"/>
  <c r="C10" i="13" s="1"/>
  <c r="B12" i="13" s="1"/>
  <c r="C12" i="13" s="1"/>
  <c r="B14" i="13" s="1"/>
  <c r="C14" i="13" s="1"/>
  <c r="D3" i="13"/>
</calcChain>
</file>

<file path=xl/sharedStrings.xml><?xml version="1.0" encoding="utf-8"?>
<sst xmlns="http://schemas.openxmlformats.org/spreadsheetml/2006/main" count="146" uniqueCount="66">
  <si>
    <t>Semaines</t>
  </si>
  <si>
    <t>Lundi</t>
  </si>
  <si>
    <t>Mardi</t>
  </si>
  <si>
    <t>Mercredi</t>
  </si>
  <si>
    <t>Jeudi</t>
  </si>
  <si>
    <t>Vendredi</t>
  </si>
  <si>
    <t>Samedi</t>
  </si>
  <si>
    <t>Dimanche</t>
  </si>
  <si>
    <t>Semaine 1</t>
  </si>
  <si>
    <t>Semaine 2</t>
  </si>
  <si>
    <t>Semaine 3</t>
  </si>
  <si>
    <t>Semaine 4</t>
  </si>
  <si>
    <t>Semaine 5</t>
  </si>
  <si>
    <t>Repos</t>
  </si>
  <si>
    <t>Semaine 6</t>
  </si>
  <si>
    <t>Km/h</t>
  </si>
  <si>
    <t>h/Km</t>
  </si>
  <si>
    <t>VMA :</t>
  </si>
  <si>
    <t>300</t>
  </si>
  <si>
    <t>400</t>
  </si>
  <si>
    <t>500</t>
  </si>
  <si>
    <t>600</t>
  </si>
  <si>
    <t>1000</t>
  </si>
  <si>
    <t>2000</t>
  </si>
  <si>
    <t>3000</t>
  </si>
  <si>
    <t>10000</t>
  </si>
  <si>
    <t>42195</t>
  </si>
  <si>
    <t>Vitesse</t>
  </si>
  <si>
    <t>Allure</t>
  </si>
  <si>
    <t>Du</t>
  </si>
  <si>
    <t>au</t>
  </si>
  <si>
    <t>Distance \
VMA</t>
  </si>
  <si>
    <t>21095</t>
  </si>
  <si>
    <t>200</t>
  </si>
  <si>
    <t>4000</t>
  </si>
  <si>
    <t>Footing 1H</t>
  </si>
  <si>
    <t>Footing 1H15</t>
  </si>
  <si>
    <r>
      <t xml:space="preserve">PPG 
(Circuit training)
</t>
    </r>
    <r>
      <rPr>
        <b/>
        <sz val="11"/>
        <color theme="1"/>
        <rFont val="Calibri"/>
        <family val="2"/>
        <scheme val="minor"/>
      </rPr>
      <t>Piste</t>
    </r>
  </si>
  <si>
    <r>
      <t xml:space="preserve">Test VMA
</t>
    </r>
    <r>
      <rPr>
        <b/>
        <sz val="11"/>
        <color theme="1"/>
        <rFont val="Calibri"/>
        <family val="2"/>
        <scheme val="minor"/>
      </rPr>
      <t>Piste</t>
    </r>
  </si>
  <si>
    <r>
      <t xml:space="preserve">10 à 14x 1mn@100%r45"
</t>
    </r>
    <r>
      <rPr>
        <b/>
        <sz val="10"/>
        <rFont val="Arial"/>
        <family val="2"/>
      </rPr>
      <t>Etang</t>
    </r>
  </si>
  <si>
    <t>Footing 1H à 1H30
Avec 3x5mn@90%r1K
ou Footing</t>
  </si>
  <si>
    <t>Footing 1H à 1H30
Avec 3x4mn@90%r1K
ou Footing</t>
  </si>
  <si>
    <t>Footing 1H à 1H30
Avec 3x6mn@90%r1K
ou Footing</t>
  </si>
  <si>
    <t>Footing 1H à 1H30
Avec 3x7mn@90%r1K
ou Footing</t>
  </si>
  <si>
    <t>Renforcement musculaire</t>
  </si>
  <si>
    <r>
      <t xml:space="preserve">6 à 8x 2mn@100%r1'15
</t>
    </r>
    <r>
      <rPr>
        <b/>
        <sz val="10"/>
        <rFont val="Arial"/>
        <family val="2"/>
      </rPr>
      <t>Etang</t>
    </r>
  </si>
  <si>
    <t>Footing 1H avec acceleration légère sur 3x2K@80%</t>
  </si>
  <si>
    <t>Footing 1H avec acceleration légère sur 2x2K@80%</t>
  </si>
  <si>
    <t>Footing 1H avec acceleration légère sur 2x3K@80%</t>
  </si>
  <si>
    <t>Footing 1H avec acceleration légère sur 3x2K@85%</t>
  </si>
  <si>
    <r>
      <t xml:space="preserve">3x(1', 1'30, 2') 
</t>
    </r>
    <r>
      <rPr>
        <b/>
        <sz val="10"/>
        <rFont val="Arial"/>
        <family val="2"/>
      </rPr>
      <t>Etang</t>
    </r>
  </si>
  <si>
    <r>
      <rPr>
        <sz val="10"/>
        <rFont val="Arial"/>
        <family val="2"/>
      </rPr>
      <t>2x(6 ou 7)x30/30s@100% r2mn</t>
    </r>
    <r>
      <rPr>
        <u/>
        <sz val="10"/>
        <color theme="10"/>
        <rFont val="Arial"/>
        <family val="2"/>
      </rPr>
      <t xml:space="preserve">
</t>
    </r>
    <r>
      <rPr>
        <b/>
        <sz val="10"/>
        <rFont val="Arial"/>
        <family val="2"/>
      </rPr>
      <t>Etang</t>
    </r>
  </si>
  <si>
    <r>
      <t xml:space="preserve">8 à 10x côte 45" @95% r1'
</t>
    </r>
    <r>
      <rPr>
        <b/>
        <sz val="11"/>
        <color theme="1"/>
        <rFont val="Calibri"/>
        <family val="2"/>
        <scheme val="minor"/>
      </rPr>
      <t>Côte</t>
    </r>
  </si>
  <si>
    <r>
      <t xml:space="preserve">8 à 10x côte 30" @95% r45"
</t>
    </r>
    <r>
      <rPr>
        <b/>
        <sz val="11"/>
        <color theme="1"/>
        <rFont val="Calibri"/>
        <family val="2"/>
        <scheme val="minor"/>
      </rPr>
      <t>Côte</t>
    </r>
  </si>
  <si>
    <r>
      <t xml:space="preserve">2mn/4mn/6mn/(4mn)/2mn r1'30"/2'
</t>
    </r>
    <r>
      <rPr>
        <b/>
        <sz val="11"/>
        <color theme="1"/>
        <rFont val="Calibri"/>
        <family val="2"/>
        <scheme val="minor"/>
      </rPr>
      <t>Etang</t>
    </r>
  </si>
  <si>
    <r>
      <t xml:space="preserve">2mn/5mn/8mn/(5mn)/2mn r1'30"/2'
</t>
    </r>
    <r>
      <rPr>
        <b/>
        <sz val="11"/>
        <color theme="1"/>
        <rFont val="Calibri"/>
        <family val="2"/>
        <scheme val="minor"/>
      </rPr>
      <t>Piste</t>
    </r>
  </si>
  <si>
    <r>
      <t xml:space="preserve">2mn/5mn/7mn/(5mn)/2mn r1'30"/2'
</t>
    </r>
    <r>
      <rPr>
        <b/>
        <sz val="11"/>
        <color theme="1"/>
        <rFont val="Calibri"/>
        <family val="2"/>
        <scheme val="minor"/>
      </rPr>
      <t>Piste</t>
    </r>
  </si>
  <si>
    <r>
      <t xml:space="preserve">45/15 ou 45/30
</t>
    </r>
    <r>
      <rPr>
        <b/>
        <sz val="11"/>
        <color theme="1"/>
        <rFont val="Calibri"/>
        <family val="2"/>
        <scheme val="minor"/>
      </rPr>
      <t>Piste</t>
    </r>
  </si>
  <si>
    <r>
      <t xml:space="preserve">Seuil sur terrain valonné
</t>
    </r>
    <r>
      <rPr>
        <b/>
        <sz val="11"/>
        <color theme="1"/>
        <rFont val="Calibri"/>
        <family val="2"/>
        <scheme val="minor"/>
      </rPr>
      <t>Eglise</t>
    </r>
  </si>
  <si>
    <r>
      <t xml:space="preserve">4 à 6x 1000m@90%r2mn
</t>
    </r>
    <r>
      <rPr>
        <b/>
        <sz val="11"/>
        <color theme="1"/>
        <rFont val="Calibri"/>
        <family val="2"/>
        <scheme val="minor"/>
      </rPr>
      <t>Piste</t>
    </r>
  </si>
  <si>
    <r>
      <t xml:space="preserve">8 à 10x 1mn30@95%r45"
</t>
    </r>
    <r>
      <rPr>
        <b/>
        <sz val="10"/>
        <rFont val="Arial"/>
        <family val="2"/>
      </rPr>
      <t>Etang</t>
    </r>
  </si>
  <si>
    <r>
      <t xml:space="preserve">8 à 10x 600m@95%r1mn30
</t>
    </r>
    <r>
      <rPr>
        <b/>
        <sz val="11"/>
        <color theme="1"/>
        <rFont val="Calibri"/>
        <family val="2"/>
        <scheme val="minor"/>
      </rPr>
      <t>Piste</t>
    </r>
  </si>
  <si>
    <r>
      <t xml:space="preserve">10 à 14x 30s@105%r30"
</t>
    </r>
    <r>
      <rPr>
        <b/>
        <sz val="10"/>
        <rFont val="Arial"/>
        <family val="2"/>
      </rPr>
      <t>Etang</t>
    </r>
  </si>
  <si>
    <r>
      <t xml:space="preserve">8 à 10x 500m@95%r1mn30
</t>
    </r>
    <r>
      <rPr>
        <b/>
        <sz val="11"/>
        <color theme="1"/>
        <rFont val="Calibri"/>
        <family val="2"/>
        <scheme val="minor"/>
      </rPr>
      <t>Piste</t>
    </r>
  </si>
  <si>
    <r>
      <t xml:space="preserve">10 à 14x 45s@100%r30"
</t>
    </r>
    <r>
      <rPr>
        <b/>
        <sz val="10"/>
        <rFont val="Arial"/>
        <family val="2"/>
      </rPr>
      <t>Etang</t>
    </r>
  </si>
  <si>
    <r>
      <t xml:space="preserve">8 à 10x 400m@95%
</t>
    </r>
    <r>
      <rPr>
        <b/>
        <sz val="10"/>
        <rFont val="Arial"/>
        <family val="2"/>
      </rPr>
      <t>Piste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</si>
</sst>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0" fillId="0" borderId="0" xfId="0" applyNumberFormat="1"/>
    <xf numFmtId="0" fontId="4" fillId="0" borderId="4" xfId="0" applyFont="1" applyBorder="1" applyAlignment="1">
      <alignment wrapText="1"/>
    </xf>
    <xf numFmtId="21" fontId="1" fillId="0" borderId="0" xfId="0" applyNumberFormat="1" applyFont="1" applyProtection="1">
      <protection hidden="1"/>
    </xf>
    <xf numFmtId="21" fontId="0" fillId="0" borderId="0" xfId="0" applyNumberFormat="1" applyAlignment="1">
      <alignment horizontal="center"/>
    </xf>
    <xf numFmtId="9" fontId="0" fillId="0" borderId="7" xfId="0" applyNumberFormat="1" applyBorder="1" applyProtection="1">
      <protection locked="0"/>
    </xf>
    <xf numFmtId="9" fontId="0" fillId="0" borderId="9" xfId="0" applyNumberFormat="1" applyBorder="1" applyProtection="1"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21" fontId="4" fillId="0" borderId="2" xfId="0" applyNumberFormat="1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21" fontId="0" fillId="0" borderId="8" xfId="0" applyNumberFormat="1" applyBorder="1" applyAlignment="1" applyProtection="1">
      <alignment horizontal="center"/>
      <protection hidden="1"/>
    </xf>
    <xf numFmtId="21" fontId="4" fillId="0" borderId="3" xfId="0" applyNumberFormat="1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locked="0"/>
    </xf>
    <xf numFmtId="21" fontId="7" fillId="0" borderId="3" xfId="0" applyNumberFormat="1" applyFont="1" applyBorder="1" applyAlignment="1" applyProtection="1">
      <alignment horizontal="center"/>
      <protection hidden="1"/>
    </xf>
    <xf numFmtId="21" fontId="0" fillId="0" borderId="12" xfId="0" applyNumberFormat="1" applyBorder="1" applyAlignment="1" applyProtection="1">
      <alignment horizontal="center"/>
      <protection hidden="1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164" fontId="0" fillId="4" borderId="3" xfId="0" applyNumberFormat="1" applyFont="1" applyFill="1" applyBorder="1" applyAlignment="1" applyProtection="1">
      <alignment horizontal="center" vertical="center"/>
      <protection hidden="1"/>
    </xf>
    <xf numFmtId="164" fontId="0" fillId="4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64" fontId="0" fillId="5" borderId="3" xfId="0" applyNumberFormat="1" applyFont="1" applyFill="1" applyBorder="1" applyAlignment="1" applyProtection="1">
      <alignment horizontal="center" vertical="center"/>
      <protection locked="0"/>
    </xf>
    <xf numFmtId="164" fontId="0" fillId="5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1" quotePrefix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40">
    <dxf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13" formatCode="0%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13" formatCode="0%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8" name="Tableau13462746132324569" displayName="Tableau13462746132324569" ref="A18:O34" totalsRowShown="0" headerRowDxfId="39" dataDxfId="37" headerRowBorderDxfId="38" tableBorderDxfId="36" totalsRowBorderDxfId="35">
  <autoFilter ref="A18:O34"/>
  <tableColumns count="15">
    <tableColumn id="1" name="Distance \_x000a_VMA" dataDxfId="34"/>
    <tableColumn id="2" name="200" dataDxfId="33">
      <calculatedColumnFormula>($Q$3/($B$3*$A19))*B$18/1000</calculatedColumnFormula>
    </tableColumn>
    <tableColumn id="3" name="300" dataDxfId="32">
      <calculatedColumnFormula>($Q$3/($B$3*$A19))*C$18/1000</calculatedColumnFormula>
    </tableColumn>
    <tableColumn id="4" name="400" dataDxfId="31">
      <calculatedColumnFormula>($Q$3/($B$3*$A19))*D$18/1000</calculatedColumnFormula>
    </tableColumn>
    <tableColumn id="5" name="500" dataDxfId="30">
      <calculatedColumnFormula>($Q$3/($B$3*$A19))*E$18/1000</calculatedColumnFormula>
    </tableColumn>
    <tableColumn id="6" name="600" dataDxfId="29">
      <calculatedColumnFormula>($Q$3/($B$3*$A19))*F$18/1000</calculatedColumnFormula>
    </tableColumn>
    <tableColumn id="7" name="1000" dataDxfId="28">
      <calculatedColumnFormula>($Q$3/($B$3*$A19))*G$18/1000</calculatedColumnFormula>
    </tableColumn>
    <tableColumn id="8" name="2000" dataDxfId="27">
      <calculatedColumnFormula>($Q$3/($B$3*$A19))*H$18/1000</calculatedColumnFormula>
    </tableColumn>
    <tableColumn id="9" name="3000" dataDxfId="26">
      <calculatedColumnFormula>($Q$3/($B$3*$A19))*I$18/1000</calculatedColumnFormula>
    </tableColumn>
    <tableColumn id="17" name="4000" dataDxfId="25">
      <calculatedColumnFormula>($Q$3/($B$3*$A19))*J$18/1000</calculatedColumnFormula>
    </tableColumn>
    <tableColumn id="10" name="10000" dataDxfId="24">
      <calculatedColumnFormula>($Q$3/($B$3*$A19))*K$18/1000</calculatedColumnFormula>
    </tableColumn>
    <tableColumn id="12" name="21095" dataDxfId="23">
      <calculatedColumnFormula>($Q$3/($B$3*$A19))*L$18/1000</calculatedColumnFormula>
    </tableColumn>
    <tableColumn id="15" name="42195" dataDxfId="22">
      <calculatedColumnFormula>($Q$3/($B$3*$A19))*M$18/1000</calculatedColumnFormula>
    </tableColumn>
    <tableColumn id="29" name="Vitesse" dataDxfId="21">
      <calculatedColumnFormula>$B$3*A19</calculatedColumnFormula>
    </tableColumn>
    <tableColumn id="11" name="Allure" dataDxfId="20">
      <calculatedColumnFormula>$Q$3/N19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1" name="Tableau134627461323245692" displayName="Tableau134627461323245692" ref="A20:O36" totalsRowShown="0" headerRowDxfId="19" dataDxfId="17" headerRowBorderDxfId="18" tableBorderDxfId="16" totalsRowBorderDxfId="15">
  <autoFilter ref="A20:O36"/>
  <tableColumns count="15">
    <tableColumn id="1" name="Distance \_x000a_VMA" dataDxfId="14"/>
    <tableColumn id="2" name="200" dataDxfId="13">
      <calculatedColumnFormula>($Q$3/($B$3*$A21))*B$20/1000</calculatedColumnFormula>
    </tableColumn>
    <tableColumn id="3" name="300" dataDxfId="12">
      <calculatedColumnFormula>($Q$3/($B$3*$A21))*C$20/1000</calculatedColumnFormula>
    </tableColumn>
    <tableColumn id="4" name="400" dataDxfId="11">
      <calculatedColumnFormula>($Q$3/($B$3*$A21))*D$20/1000</calculatedColumnFormula>
    </tableColumn>
    <tableColumn id="5" name="500" dataDxfId="10">
      <calculatedColumnFormula>($Q$3/($B$3*$A21))*E$20/1000</calculatedColumnFormula>
    </tableColumn>
    <tableColumn id="6" name="600" dataDxfId="9">
      <calculatedColumnFormula>($Q$3/($B$3*$A21))*F$20/1000</calculatedColumnFormula>
    </tableColumn>
    <tableColumn id="7" name="1000" dataDxfId="8">
      <calculatedColumnFormula>($Q$3/($B$3*$A21))*G$20/1000</calculatedColumnFormula>
    </tableColumn>
    <tableColumn id="8" name="2000" dataDxfId="7">
      <calculatedColumnFormula>($Q$3/($B$3*$A21))*H$20/1000</calculatedColumnFormula>
    </tableColumn>
    <tableColumn id="9" name="3000" dataDxfId="6">
      <calculatedColumnFormula>($Q$3/($B$3*$A21))*I$20/1000</calculatedColumnFormula>
    </tableColumn>
    <tableColumn id="17" name="4000" dataDxfId="5">
      <calculatedColumnFormula>($Q$3/($B$3*$A21))*J$20/1000</calculatedColumnFormula>
    </tableColumn>
    <tableColumn id="10" name="10000" dataDxfId="4">
      <calculatedColumnFormula>($Q$3/($B$3*$A21))*K$20/1000</calculatedColumnFormula>
    </tableColumn>
    <tableColumn id="12" name="21095" dataDxfId="3">
      <calculatedColumnFormula>($Q$3/($B$3*$A21))*L$20/1000</calculatedColumnFormula>
    </tableColumn>
    <tableColumn id="15" name="42195" dataDxfId="2">
      <calculatedColumnFormula>($Q$3/($B$3*$A21))*M$20/1000</calculatedColumnFormula>
    </tableColumn>
    <tableColumn id="29" name="Vitesse" dataDxfId="1">
      <calculatedColumnFormula>$B$3*A21</calculatedColumnFormula>
    </tableColumn>
    <tableColumn id="11" name="Allure" dataDxfId="0">
      <calculatedColumnFormula>$Q$3/N21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0x1mn@100%25r45%22%0aEtang" TargetMode="External"/><Relationship Id="rId7" Type="http://schemas.openxmlformats.org/officeDocument/2006/relationships/table" Target="../tables/table1.xml"/><Relationship Id="rId2" Type="http://schemas.openxmlformats.org/officeDocument/2006/relationships/hyperlink" Target="mailto:2x6x30/30s@100%25%20r2mn%0aEtang" TargetMode="External"/><Relationship Id="rId1" Type="http://schemas.openxmlformats.org/officeDocument/2006/relationships/hyperlink" Target="mailto:8x3mn@90%25r1'30%22%0aEta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8x3mn@90%25r1'30%22%0aEtang" TargetMode="External"/><Relationship Id="rId4" Type="http://schemas.openxmlformats.org/officeDocument/2006/relationships/hyperlink" Target="mailto:10x1mn@100%25r45%22%0aEtan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mailto:8x3mn@90%25r1'30%22%0aEtang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8x3mn@90%25r1'30%22%0aEtang" TargetMode="External"/><Relationship Id="rId1" Type="http://schemas.openxmlformats.org/officeDocument/2006/relationships/hyperlink" Target="mailto:10x1mn@100%25r45%22%0aEtang" TargetMode="External"/><Relationship Id="rId6" Type="http://schemas.openxmlformats.org/officeDocument/2006/relationships/hyperlink" Target="mailto:10x1mn@100%25r45%22%0aEtang" TargetMode="External"/><Relationship Id="rId5" Type="http://schemas.openxmlformats.org/officeDocument/2006/relationships/hyperlink" Target="mailto:10x1mn@100%25r45%22%0aEtang" TargetMode="External"/><Relationship Id="rId4" Type="http://schemas.openxmlformats.org/officeDocument/2006/relationships/hyperlink" Target="mailto:10x1mn@100%25r45%22%0aEta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Q45"/>
  <sheetViews>
    <sheetView topLeftCell="A10" zoomScale="85" zoomScaleNormal="85" workbookViewId="0">
      <selection activeCell="A16" sqref="A16:XFD17"/>
    </sheetView>
  </sheetViews>
  <sheetFormatPr baseColWidth="10" defaultRowHeight="15" x14ac:dyDescent="0.25"/>
  <cols>
    <col min="1" max="1" width="12.140625" style="1" bestFit="1" customWidth="1"/>
    <col min="2" max="3" width="9.5703125" style="1" bestFit="1" customWidth="1"/>
    <col min="4" max="4" width="10.7109375" style="1" customWidth="1"/>
    <col min="5" max="5" width="19" style="2" bestFit="1" customWidth="1"/>
    <col min="6" max="6" width="23.28515625" style="2" customWidth="1"/>
    <col min="7" max="7" width="20" style="2" customWidth="1"/>
    <col min="8" max="8" width="19" style="2" bestFit="1" customWidth="1"/>
    <col min="9" max="9" width="23.7109375" style="2" customWidth="1"/>
    <col min="10" max="10" width="22.28515625" style="2" customWidth="1"/>
    <col min="11" max="13" width="11.28515625" style="2" bestFit="1" customWidth="1"/>
    <col min="14" max="14" width="12.85546875" style="1" bestFit="1" customWidth="1"/>
    <col min="15" max="15" width="11.42578125" style="1" bestFit="1" customWidth="1"/>
    <col min="16" max="16" width="10.5703125" style="1" bestFit="1" customWidth="1"/>
    <col min="17" max="17" width="8.140625" style="1" bestFit="1" customWidth="1"/>
    <col min="18" max="18" width="11" style="1" bestFit="1" customWidth="1"/>
    <col min="19" max="260" width="11.42578125" style="1"/>
    <col min="261" max="261" width="16.85546875" style="1" bestFit="1" customWidth="1"/>
    <col min="262" max="262" width="22.42578125" style="1" bestFit="1" customWidth="1"/>
    <col min="263" max="263" width="17.5703125" style="1" bestFit="1" customWidth="1"/>
    <col min="264" max="264" width="27.28515625" style="1" bestFit="1" customWidth="1"/>
    <col min="265" max="265" width="12.28515625" style="1" customWidth="1"/>
    <col min="266" max="266" width="29.42578125" style="1" bestFit="1" customWidth="1"/>
    <col min="267" max="267" width="21" style="1" customWidth="1"/>
    <col min="268" max="268" width="23" style="1" customWidth="1"/>
    <col min="269" max="269" width="22.28515625" style="1" bestFit="1" customWidth="1"/>
    <col min="270" max="270" width="16.28515625" style="1" bestFit="1" customWidth="1"/>
    <col min="271" max="516" width="11.42578125" style="1"/>
    <col min="517" max="517" width="16.85546875" style="1" bestFit="1" customWidth="1"/>
    <col min="518" max="518" width="22.42578125" style="1" bestFit="1" customWidth="1"/>
    <col min="519" max="519" width="17.5703125" style="1" bestFit="1" customWidth="1"/>
    <col min="520" max="520" width="27.28515625" style="1" bestFit="1" customWidth="1"/>
    <col min="521" max="521" width="12.28515625" style="1" customWidth="1"/>
    <col min="522" max="522" width="29.42578125" style="1" bestFit="1" customWidth="1"/>
    <col min="523" max="523" width="21" style="1" customWidth="1"/>
    <col min="524" max="524" width="23" style="1" customWidth="1"/>
    <col min="525" max="525" width="22.28515625" style="1" bestFit="1" customWidth="1"/>
    <col min="526" max="526" width="16.28515625" style="1" bestFit="1" customWidth="1"/>
    <col min="527" max="772" width="11.42578125" style="1"/>
    <col min="773" max="773" width="16.85546875" style="1" bestFit="1" customWidth="1"/>
    <col min="774" max="774" width="22.42578125" style="1" bestFit="1" customWidth="1"/>
    <col min="775" max="775" width="17.5703125" style="1" bestFit="1" customWidth="1"/>
    <col min="776" max="776" width="27.28515625" style="1" bestFit="1" customWidth="1"/>
    <col min="777" max="777" width="12.28515625" style="1" customWidth="1"/>
    <col min="778" max="778" width="29.42578125" style="1" bestFit="1" customWidth="1"/>
    <col min="779" max="779" width="21" style="1" customWidth="1"/>
    <col min="780" max="780" width="23" style="1" customWidth="1"/>
    <col min="781" max="781" width="22.28515625" style="1" bestFit="1" customWidth="1"/>
    <col min="782" max="782" width="16.28515625" style="1" bestFit="1" customWidth="1"/>
    <col min="783" max="1028" width="11.42578125" style="1"/>
    <col min="1029" max="1029" width="16.85546875" style="1" bestFit="1" customWidth="1"/>
    <col min="1030" max="1030" width="22.42578125" style="1" bestFit="1" customWidth="1"/>
    <col min="1031" max="1031" width="17.5703125" style="1" bestFit="1" customWidth="1"/>
    <col min="1032" max="1032" width="27.28515625" style="1" bestFit="1" customWidth="1"/>
    <col min="1033" max="1033" width="12.28515625" style="1" customWidth="1"/>
    <col min="1034" max="1034" width="29.42578125" style="1" bestFit="1" customWidth="1"/>
    <col min="1035" max="1035" width="21" style="1" customWidth="1"/>
    <col min="1036" max="1036" width="23" style="1" customWidth="1"/>
    <col min="1037" max="1037" width="22.28515625" style="1" bestFit="1" customWidth="1"/>
    <col min="1038" max="1038" width="16.28515625" style="1" bestFit="1" customWidth="1"/>
    <col min="1039" max="1284" width="11.42578125" style="1"/>
    <col min="1285" max="1285" width="16.85546875" style="1" bestFit="1" customWidth="1"/>
    <col min="1286" max="1286" width="22.42578125" style="1" bestFit="1" customWidth="1"/>
    <col min="1287" max="1287" width="17.5703125" style="1" bestFit="1" customWidth="1"/>
    <col min="1288" max="1288" width="27.28515625" style="1" bestFit="1" customWidth="1"/>
    <col min="1289" max="1289" width="12.28515625" style="1" customWidth="1"/>
    <col min="1290" max="1290" width="29.42578125" style="1" bestFit="1" customWidth="1"/>
    <col min="1291" max="1291" width="21" style="1" customWidth="1"/>
    <col min="1292" max="1292" width="23" style="1" customWidth="1"/>
    <col min="1293" max="1293" width="22.28515625" style="1" bestFit="1" customWidth="1"/>
    <col min="1294" max="1294" width="16.28515625" style="1" bestFit="1" customWidth="1"/>
    <col min="1295" max="1540" width="11.42578125" style="1"/>
    <col min="1541" max="1541" width="16.85546875" style="1" bestFit="1" customWidth="1"/>
    <col min="1542" max="1542" width="22.42578125" style="1" bestFit="1" customWidth="1"/>
    <col min="1543" max="1543" width="17.5703125" style="1" bestFit="1" customWidth="1"/>
    <col min="1544" max="1544" width="27.28515625" style="1" bestFit="1" customWidth="1"/>
    <col min="1545" max="1545" width="12.28515625" style="1" customWidth="1"/>
    <col min="1546" max="1546" width="29.42578125" style="1" bestFit="1" customWidth="1"/>
    <col min="1547" max="1547" width="21" style="1" customWidth="1"/>
    <col min="1548" max="1548" width="23" style="1" customWidth="1"/>
    <col min="1549" max="1549" width="22.28515625" style="1" bestFit="1" customWidth="1"/>
    <col min="1550" max="1550" width="16.28515625" style="1" bestFit="1" customWidth="1"/>
    <col min="1551" max="1796" width="11.42578125" style="1"/>
    <col min="1797" max="1797" width="16.85546875" style="1" bestFit="1" customWidth="1"/>
    <col min="1798" max="1798" width="22.42578125" style="1" bestFit="1" customWidth="1"/>
    <col min="1799" max="1799" width="17.5703125" style="1" bestFit="1" customWidth="1"/>
    <col min="1800" max="1800" width="27.28515625" style="1" bestFit="1" customWidth="1"/>
    <col min="1801" max="1801" width="12.28515625" style="1" customWidth="1"/>
    <col min="1802" max="1802" width="29.42578125" style="1" bestFit="1" customWidth="1"/>
    <col min="1803" max="1803" width="21" style="1" customWidth="1"/>
    <col min="1804" max="1804" width="23" style="1" customWidth="1"/>
    <col min="1805" max="1805" width="22.28515625" style="1" bestFit="1" customWidth="1"/>
    <col min="1806" max="1806" width="16.28515625" style="1" bestFit="1" customWidth="1"/>
    <col min="1807" max="2052" width="11.42578125" style="1"/>
    <col min="2053" max="2053" width="16.85546875" style="1" bestFit="1" customWidth="1"/>
    <col min="2054" max="2054" width="22.42578125" style="1" bestFit="1" customWidth="1"/>
    <col min="2055" max="2055" width="17.5703125" style="1" bestFit="1" customWidth="1"/>
    <col min="2056" max="2056" width="27.28515625" style="1" bestFit="1" customWidth="1"/>
    <col min="2057" max="2057" width="12.28515625" style="1" customWidth="1"/>
    <col min="2058" max="2058" width="29.42578125" style="1" bestFit="1" customWidth="1"/>
    <col min="2059" max="2059" width="21" style="1" customWidth="1"/>
    <col min="2060" max="2060" width="23" style="1" customWidth="1"/>
    <col min="2061" max="2061" width="22.28515625" style="1" bestFit="1" customWidth="1"/>
    <col min="2062" max="2062" width="16.28515625" style="1" bestFit="1" customWidth="1"/>
    <col min="2063" max="2308" width="11.42578125" style="1"/>
    <col min="2309" max="2309" width="16.85546875" style="1" bestFit="1" customWidth="1"/>
    <col min="2310" max="2310" width="22.42578125" style="1" bestFit="1" customWidth="1"/>
    <col min="2311" max="2311" width="17.5703125" style="1" bestFit="1" customWidth="1"/>
    <col min="2312" max="2312" width="27.28515625" style="1" bestFit="1" customWidth="1"/>
    <col min="2313" max="2313" width="12.28515625" style="1" customWidth="1"/>
    <col min="2314" max="2314" width="29.42578125" style="1" bestFit="1" customWidth="1"/>
    <col min="2315" max="2315" width="21" style="1" customWidth="1"/>
    <col min="2316" max="2316" width="23" style="1" customWidth="1"/>
    <col min="2317" max="2317" width="22.28515625" style="1" bestFit="1" customWidth="1"/>
    <col min="2318" max="2318" width="16.28515625" style="1" bestFit="1" customWidth="1"/>
    <col min="2319" max="2564" width="11.42578125" style="1"/>
    <col min="2565" max="2565" width="16.85546875" style="1" bestFit="1" customWidth="1"/>
    <col min="2566" max="2566" width="22.42578125" style="1" bestFit="1" customWidth="1"/>
    <col min="2567" max="2567" width="17.5703125" style="1" bestFit="1" customWidth="1"/>
    <col min="2568" max="2568" width="27.28515625" style="1" bestFit="1" customWidth="1"/>
    <col min="2569" max="2569" width="12.28515625" style="1" customWidth="1"/>
    <col min="2570" max="2570" width="29.42578125" style="1" bestFit="1" customWidth="1"/>
    <col min="2571" max="2571" width="21" style="1" customWidth="1"/>
    <col min="2572" max="2572" width="23" style="1" customWidth="1"/>
    <col min="2573" max="2573" width="22.28515625" style="1" bestFit="1" customWidth="1"/>
    <col min="2574" max="2574" width="16.28515625" style="1" bestFit="1" customWidth="1"/>
    <col min="2575" max="2820" width="11.42578125" style="1"/>
    <col min="2821" max="2821" width="16.85546875" style="1" bestFit="1" customWidth="1"/>
    <col min="2822" max="2822" width="22.42578125" style="1" bestFit="1" customWidth="1"/>
    <col min="2823" max="2823" width="17.5703125" style="1" bestFit="1" customWidth="1"/>
    <col min="2824" max="2824" width="27.28515625" style="1" bestFit="1" customWidth="1"/>
    <col min="2825" max="2825" width="12.28515625" style="1" customWidth="1"/>
    <col min="2826" max="2826" width="29.42578125" style="1" bestFit="1" customWidth="1"/>
    <col min="2827" max="2827" width="21" style="1" customWidth="1"/>
    <col min="2828" max="2828" width="23" style="1" customWidth="1"/>
    <col min="2829" max="2829" width="22.28515625" style="1" bestFit="1" customWidth="1"/>
    <col min="2830" max="2830" width="16.28515625" style="1" bestFit="1" customWidth="1"/>
    <col min="2831" max="3076" width="11.42578125" style="1"/>
    <col min="3077" max="3077" width="16.85546875" style="1" bestFit="1" customWidth="1"/>
    <col min="3078" max="3078" width="22.42578125" style="1" bestFit="1" customWidth="1"/>
    <col min="3079" max="3079" width="17.5703125" style="1" bestFit="1" customWidth="1"/>
    <col min="3080" max="3080" width="27.28515625" style="1" bestFit="1" customWidth="1"/>
    <col min="3081" max="3081" width="12.28515625" style="1" customWidth="1"/>
    <col min="3082" max="3082" width="29.42578125" style="1" bestFit="1" customWidth="1"/>
    <col min="3083" max="3083" width="21" style="1" customWidth="1"/>
    <col min="3084" max="3084" width="23" style="1" customWidth="1"/>
    <col min="3085" max="3085" width="22.28515625" style="1" bestFit="1" customWidth="1"/>
    <col min="3086" max="3086" width="16.28515625" style="1" bestFit="1" customWidth="1"/>
    <col min="3087" max="3332" width="11.42578125" style="1"/>
    <col min="3333" max="3333" width="16.85546875" style="1" bestFit="1" customWidth="1"/>
    <col min="3334" max="3334" width="22.42578125" style="1" bestFit="1" customWidth="1"/>
    <col min="3335" max="3335" width="17.5703125" style="1" bestFit="1" customWidth="1"/>
    <col min="3336" max="3336" width="27.28515625" style="1" bestFit="1" customWidth="1"/>
    <col min="3337" max="3337" width="12.28515625" style="1" customWidth="1"/>
    <col min="3338" max="3338" width="29.42578125" style="1" bestFit="1" customWidth="1"/>
    <col min="3339" max="3339" width="21" style="1" customWidth="1"/>
    <col min="3340" max="3340" width="23" style="1" customWidth="1"/>
    <col min="3341" max="3341" width="22.28515625" style="1" bestFit="1" customWidth="1"/>
    <col min="3342" max="3342" width="16.28515625" style="1" bestFit="1" customWidth="1"/>
    <col min="3343" max="3588" width="11.42578125" style="1"/>
    <col min="3589" max="3589" width="16.85546875" style="1" bestFit="1" customWidth="1"/>
    <col min="3590" max="3590" width="22.42578125" style="1" bestFit="1" customWidth="1"/>
    <col min="3591" max="3591" width="17.5703125" style="1" bestFit="1" customWidth="1"/>
    <col min="3592" max="3592" width="27.28515625" style="1" bestFit="1" customWidth="1"/>
    <col min="3593" max="3593" width="12.28515625" style="1" customWidth="1"/>
    <col min="3594" max="3594" width="29.42578125" style="1" bestFit="1" customWidth="1"/>
    <col min="3595" max="3595" width="21" style="1" customWidth="1"/>
    <col min="3596" max="3596" width="23" style="1" customWidth="1"/>
    <col min="3597" max="3597" width="22.28515625" style="1" bestFit="1" customWidth="1"/>
    <col min="3598" max="3598" width="16.28515625" style="1" bestFit="1" customWidth="1"/>
    <col min="3599" max="3844" width="11.42578125" style="1"/>
    <col min="3845" max="3845" width="16.85546875" style="1" bestFit="1" customWidth="1"/>
    <col min="3846" max="3846" width="22.42578125" style="1" bestFit="1" customWidth="1"/>
    <col min="3847" max="3847" width="17.5703125" style="1" bestFit="1" customWidth="1"/>
    <col min="3848" max="3848" width="27.28515625" style="1" bestFit="1" customWidth="1"/>
    <col min="3849" max="3849" width="12.28515625" style="1" customWidth="1"/>
    <col min="3850" max="3850" width="29.42578125" style="1" bestFit="1" customWidth="1"/>
    <col min="3851" max="3851" width="21" style="1" customWidth="1"/>
    <col min="3852" max="3852" width="23" style="1" customWidth="1"/>
    <col min="3853" max="3853" width="22.28515625" style="1" bestFit="1" customWidth="1"/>
    <col min="3854" max="3854" width="16.28515625" style="1" bestFit="1" customWidth="1"/>
    <col min="3855" max="4100" width="11.42578125" style="1"/>
    <col min="4101" max="4101" width="16.85546875" style="1" bestFit="1" customWidth="1"/>
    <col min="4102" max="4102" width="22.42578125" style="1" bestFit="1" customWidth="1"/>
    <col min="4103" max="4103" width="17.5703125" style="1" bestFit="1" customWidth="1"/>
    <col min="4104" max="4104" width="27.28515625" style="1" bestFit="1" customWidth="1"/>
    <col min="4105" max="4105" width="12.28515625" style="1" customWidth="1"/>
    <col min="4106" max="4106" width="29.42578125" style="1" bestFit="1" customWidth="1"/>
    <col min="4107" max="4107" width="21" style="1" customWidth="1"/>
    <col min="4108" max="4108" width="23" style="1" customWidth="1"/>
    <col min="4109" max="4109" width="22.28515625" style="1" bestFit="1" customWidth="1"/>
    <col min="4110" max="4110" width="16.28515625" style="1" bestFit="1" customWidth="1"/>
    <col min="4111" max="4356" width="11.42578125" style="1"/>
    <col min="4357" max="4357" width="16.85546875" style="1" bestFit="1" customWidth="1"/>
    <col min="4358" max="4358" width="22.42578125" style="1" bestFit="1" customWidth="1"/>
    <col min="4359" max="4359" width="17.5703125" style="1" bestFit="1" customWidth="1"/>
    <col min="4360" max="4360" width="27.28515625" style="1" bestFit="1" customWidth="1"/>
    <col min="4361" max="4361" width="12.28515625" style="1" customWidth="1"/>
    <col min="4362" max="4362" width="29.42578125" style="1" bestFit="1" customWidth="1"/>
    <col min="4363" max="4363" width="21" style="1" customWidth="1"/>
    <col min="4364" max="4364" width="23" style="1" customWidth="1"/>
    <col min="4365" max="4365" width="22.28515625" style="1" bestFit="1" customWidth="1"/>
    <col min="4366" max="4366" width="16.28515625" style="1" bestFit="1" customWidth="1"/>
    <col min="4367" max="4612" width="11.42578125" style="1"/>
    <col min="4613" max="4613" width="16.85546875" style="1" bestFit="1" customWidth="1"/>
    <col min="4614" max="4614" width="22.42578125" style="1" bestFit="1" customWidth="1"/>
    <col min="4615" max="4615" width="17.5703125" style="1" bestFit="1" customWidth="1"/>
    <col min="4616" max="4616" width="27.28515625" style="1" bestFit="1" customWidth="1"/>
    <col min="4617" max="4617" width="12.28515625" style="1" customWidth="1"/>
    <col min="4618" max="4618" width="29.42578125" style="1" bestFit="1" customWidth="1"/>
    <col min="4619" max="4619" width="21" style="1" customWidth="1"/>
    <col min="4620" max="4620" width="23" style="1" customWidth="1"/>
    <col min="4621" max="4621" width="22.28515625" style="1" bestFit="1" customWidth="1"/>
    <col min="4622" max="4622" width="16.28515625" style="1" bestFit="1" customWidth="1"/>
    <col min="4623" max="4868" width="11.42578125" style="1"/>
    <col min="4869" max="4869" width="16.85546875" style="1" bestFit="1" customWidth="1"/>
    <col min="4870" max="4870" width="22.42578125" style="1" bestFit="1" customWidth="1"/>
    <col min="4871" max="4871" width="17.5703125" style="1" bestFit="1" customWidth="1"/>
    <col min="4872" max="4872" width="27.28515625" style="1" bestFit="1" customWidth="1"/>
    <col min="4873" max="4873" width="12.28515625" style="1" customWidth="1"/>
    <col min="4874" max="4874" width="29.42578125" style="1" bestFit="1" customWidth="1"/>
    <col min="4875" max="4875" width="21" style="1" customWidth="1"/>
    <col min="4876" max="4876" width="23" style="1" customWidth="1"/>
    <col min="4877" max="4877" width="22.28515625" style="1" bestFit="1" customWidth="1"/>
    <col min="4878" max="4878" width="16.28515625" style="1" bestFit="1" customWidth="1"/>
    <col min="4879" max="5124" width="11.42578125" style="1"/>
    <col min="5125" max="5125" width="16.85546875" style="1" bestFit="1" customWidth="1"/>
    <col min="5126" max="5126" width="22.42578125" style="1" bestFit="1" customWidth="1"/>
    <col min="5127" max="5127" width="17.5703125" style="1" bestFit="1" customWidth="1"/>
    <col min="5128" max="5128" width="27.28515625" style="1" bestFit="1" customWidth="1"/>
    <col min="5129" max="5129" width="12.28515625" style="1" customWidth="1"/>
    <col min="5130" max="5130" width="29.42578125" style="1" bestFit="1" customWidth="1"/>
    <col min="5131" max="5131" width="21" style="1" customWidth="1"/>
    <col min="5132" max="5132" width="23" style="1" customWidth="1"/>
    <col min="5133" max="5133" width="22.28515625" style="1" bestFit="1" customWidth="1"/>
    <col min="5134" max="5134" width="16.28515625" style="1" bestFit="1" customWidth="1"/>
    <col min="5135" max="5380" width="11.42578125" style="1"/>
    <col min="5381" max="5381" width="16.85546875" style="1" bestFit="1" customWidth="1"/>
    <col min="5382" max="5382" width="22.42578125" style="1" bestFit="1" customWidth="1"/>
    <col min="5383" max="5383" width="17.5703125" style="1" bestFit="1" customWidth="1"/>
    <col min="5384" max="5384" width="27.28515625" style="1" bestFit="1" customWidth="1"/>
    <col min="5385" max="5385" width="12.28515625" style="1" customWidth="1"/>
    <col min="5386" max="5386" width="29.42578125" style="1" bestFit="1" customWidth="1"/>
    <col min="5387" max="5387" width="21" style="1" customWidth="1"/>
    <col min="5388" max="5388" width="23" style="1" customWidth="1"/>
    <col min="5389" max="5389" width="22.28515625" style="1" bestFit="1" customWidth="1"/>
    <col min="5390" max="5390" width="16.28515625" style="1" bestFit="1" customWidth="1"/>
    <col min="5391" max="5636" width="11.42578125" style="1"/>
    <col min="5637" max="5637" width="16.85546875" style="1" bestFit="1" customWidth="1"/>
    <col min="5638" max="5638" width="22.42578125" style="1" bestFit="1" customWidth="1"/>
    <col min="5639" max="5639" width="17.5703125" style="1" bestFit="1" customWidth="1"/>
    <col min="5640" max="5640" width="27.28515625" style="1" bestFit="1" customWidth="1"/>
    <col min="5641" max="5641" width="12.28515625" style="1" customWidth="1"/>
    <col min="5642" max="5642" width="29.42578125" style="1" bestFit="1" customWidth="1"/>
    <col min="5643" max="5643" width="21" style="1" customWidth="1"/>
    <col min="5644" max="5644" width="23" style="1" customWidth="1"/>
    <col min="5645" max="5645" width="22.28515625" style="1" bestFit="1" customWidth="1"/>
    <col min="5646" max="5646" width="16.28515625" style="1" bestFit="1" customWidth="1"/>
    <col min="5647" max="5892" width="11.42578125" style="1"/>
    <col min="5893" max="5893" width="16.85546875" style="1" bestFit="1" customWidth="1"/>
    <col min="5894" max="5894" width="22.42578125" style="1" bestFit="1" customWidth="1"/>
    <col min="5895" max="5895" width="17.5703125" style="1" bestFit="1" customWidth="1"/>
    <col min="5896" max="5896" width="27.28515625" style="1" bestFit="1" customWidth="1"/>
    <col min="5897" max="5897" width="12.28515625" style="1" customWidth="1"/>
    <col min="5898" max="5898" width="29.42578125" style="1" bestFit="1" customWidth="1"/>
    <col min="5899" max="5899" width="21" style="1" customWidth="1"/>
    <col min="5900" max="5900" width="23" style="1" customWidth="1"/>
    <col min="5901" max="5901" width="22.28515625" style="1" bestFit="1" customWidth="1"/>
    <col min="5902" max="5902" width="16.28515625" style="1" bestFit="1" customWidth="1"/>
    <col min="5903" max="6148" width="11.42578125" style="1"/>
    <col min="6149" max="6149" width="16.85546875" style="1" bestFit="1" customWidth="1"/>
    <col min="6150" max="6150" width="22.42578125" style="1" bestFit="1" customWidth="1"/>
    <col min="6151" max="6151" width="17.5703125" style="1" bestFit="1" customWidth="1"/>
    <col min="6152" max="6152" width="27.28515625" style="1" bestFit="1" customWidth="1"/>
    <col min="6153" max="6153" width="12.28515625" style="1" customWidth="1"/>
    <col min="6154" max="6154" width="29.42578125" style="1" bestFit="1" customWidth="1"/>
    <col min="6155" max="6155" width="21" style="1" customWidth="1"/>
    <col min="6156" max="6156" width="23" style="1" customWidth="1"/>
    <col min="6157" max="6157" width="22.28515625" style="1" bestFit="1" customWidth="1"/>
    <col min="6158" max="6158" width="16.28515625" style="1" bestFit="1" customWidth="1"/>
    <col min="6159" max="6404" width="11.42578125" style="1"/>
    <col min="6405" max="6405" width="16.85546875" style="1" bestFit="1" customWidth="1"/>
    <col min="6406" max="6406" width="22.42578125" style="1" bestFit="1" customWidth="1"/>
    <col min="6407" max="6407" width="17.5703125" style="1" bestFit="1" customWidth="1"/>
    <col min="6408" max="6408" width="27.28515625" style="1" bestFit="1" customWidth="1"/>
    <col min="6409" max="6409" width="12.28515625" style="1" customWidth="1"/>
    <col min="6410" max="6410" width="29.42578125" style="1" bestFit="1" customWidth="1"/>
    <col min="6411" max="6411" width="21" style="1" customWidth="1"/>
    <col min="6412" max="6412" width="23" style="1" customWidth="1"/>
    <col min="6413" max="6413" width="22.28515625" style="1" bestFit="1" customWidth="1"/>
    <col min="6414" max="6414" width="16.28515625" style="1" bestFit="1" customWidth="1"/>
    <col min="6415" max="6660" width="11.42578125" style="1"/>
    <col min="6661" max="6661" width="16.85546875" style="1" bestFit="1" customWidth="1"/>
    <col min="6662" max="6662" width="22.42578125" style="1" bestFit="1" customWidth="1"/>
    <col min="6663" max="6663" width="17.5703125" style="1" bestFit="1" customWidth="1"/>
    <col min="6664" max="6664" width="27.28515625" style="1" bestFit="1" customWidth="1"/>
    <col min="6665" max="6665" width="12.28515625" style="1" customWidth="1"/>
    <col min="6666" max="6666" width="29.42578125" style="1" bestFit="1" customWidth="1"/>
    <col min="6667" max="6667" width="21" style="1" customWidth="1"/>
    <col min="6668" max="6668" width="23" style="1" customWidth="1"/>
    <col min="6669" max="6669" width="22.28515625" style="1" bestFit="1" customWidth="1"/>
    <col min="6670" max="6670" width="16.28515625" style="1" bestFit="1" customWidth="1"/>
    <col min="6671" max="6916" width="11.42578125" style="1"/>
    <col min="6917" max="6917" width="16.85546875" style="1" bestFit="1" customWidth="1"/>
    <col min="6918" max="6918" width="22.42578125" style="1" bestFit="1" customWidth="1"/>
    <col min="6919" max="6919" width="17.5703125" style="1" bestFit="1" customWidth="1"/>
    <col min="6920" max="6920" width="27.28515625" style="1" bestFit="1" customWidth="1"/>
    <col min="6921" max="6921" width="12.28515625" style="1" customWidth="1"/>
    <col min="6922" max="6922" width="29.42578125" style="1" bestFit="1" customWidth="1"/>
    <col min="6923" max="6923" width="21" style="1" customWidth="1"/>
    <col min="6924" max="6924" width="23" style="1" customWidth="1"/>
    <col min="6925" max="6925" width="22.28515625" style="1" bestFit="1" customWidth="1"/>
    <col min="6926" max="6926" width="16.28515625" style="1" bestFit="1" customWidth="1"/>
    <col min="6927" max="7172" width="11.42578125" style="1"/>
    <col min="7173" max="7173" width="16.85546875" style="1" bestFit="1" customWidth="1"/>
    <col min="7174" max="7174" width="22.42578125" style="1" bestFit="1" customWidth="1"/>
    <col min="7175" max="7175" width="17.5703125" style="1" bestFit="1" customWidth="1"/>
    <col min="7176" max="7176" width="27.28515625" style="1" bestFit="1" customWidth="1"/>
    <col min="7177" max="7177" width="12.28515625" style="1" customWidth="1"/>
    <col min="7178" max="7178" width="29.42578125" style="1" bestFit="1" customWidth="1"/>
    <col min="7179" max="7179" width="21" style="1" customWidth="1"/>
    <col min="7180" max="7180" width="23" style="1" customWidth="1"/>
    <col min="7181" max="7181" width="22.28515625" style="1" bestFit="1" customWidth="1"/>
    <col min="7182" max="7182" width="16.28515625" style="1" bestFit="1" customWidth="1"/>
    <col min="7183" max="7428" width="11.42578125" style="1"/>
    <col min="7429" max="7429" width="16.85546875" style="1" bestFit="1" customWidth="1"/>
    <col min="7430" max="7430" width="22.42578125" style="1" bestFit="1" customWidth="1"/>
    <col min="7431" max="7431" width="17.5703125" style="1" bestFit="1" customWidth="1"/>
    <col min="7432" max="7432" width="27.28515625" style="1" bestFit="1" customWidth="1"/>
    <col min="7433" max="7433" width="12.28515625" style="1" customWidth="1"/>
    <col min="7434" max="7434" width="29.42578125" style="1" bestFit="1" customWidth="1"/>
    <col min="7435" max="7435" width="21" style="1" customWidth="1"/>
    <col min="7436" max="7436" width="23" style="1" customWidth="1"/>
    <col min="7437" max="7437" width="22.28515625" style="1" bestFit="1" customWidth="1"/>
    <col min="7438" max="7438" width="16.28515625" style="1" bestFit="1" customWidth="1"/>
    <col min="7439" max="7684" width="11.42578125" style="1"/>
    <col min="7685" max="7685" width="16.85546875" style="1" bestFit="1" customWidth="1"/>
    <col min="7686" max="7686" width="22.42578125" style="1" bestFit="1" customWidth="1"/>
    <col min="7687" max="7687" width="17.5703125" style="1" bestFit="1" customWidth="1"/>
    <col min="7688" max="7688" width="27.28515625" style="1" bestFit="1" customWidth="1"/>
    <col min="7689" max="7689" width="12.28515625" style="1" customWidth="1"/>
    <col min="7690" max="7690" width="29.42578125" style="1" bestFit="1" customWidth="1"/>
    <col min="7691" max="7691" width="21" style="1" customWidth="1"/>
    <col min="7692" max="7692" width="23" style="1" customWidth="1"/>
    <col min="7693" max="7693" width="22.28515625" style="1" bestFit="1" customWidth="1"/>
    <col min="7694" max="7694" width="16.28515625" style="1" bestFit="1" customWidth="1"/>
    <col min="7695" max="7940" width="11.42578125" style="1"/>
    <col min="7941" max="7941" width="16.85546875" style="1" bestFit="1" customWidth="1"/>
    <col min="7942" max="7942" width="22.42578125" style="1" bestFit="1" customWidth="1"/>
    <col min="7943" max="7943" width="17.5703125" style="1" bestFit="1" customWidth="1"/>
    <col min="7944" max="7944" width="27.28515625" style="1" bestFit="1" customWidth="1"/>
    <col min="7945" max="7945" width="12.28515625" style="1" customWidth="1"/>
    <col min="7946" max="7946" width="29.42578125" style="1" bestFit="1" customWidth="1"/>
    <col min="7947" max="7947" width="21" style="1" customWidth="1"/>
    <col min="7948" max="7948" width="23" style="1" customWidth="1"/>
    <col min="7949" max="7949" width="22.28515625" style="1" bestFit="1" customWidth="1"/>
    <col min="7950" max="7950" width="16.28515625" style="1" bestFit="1" customWidth="1"/>
    <col min="7951" max="8196" width="11.42578125" style="1"/>
    <col min="8197" max="8197" width="16.85546875" style="1" bestFit="1" customWidth="1"/>
    <col min="8198" max="8198" width="22.42578125" style="1" bestFit="1" customWidth="1"/>
    <col min="8199" max="8199" width="17.5703125" style="1" bestFit="1" customWidth="1"/>
    <col min="8200" max="8200" width="27.28515625" style="1" bestFit="1" customWidth="1"/>
    <col min="8201" max="8201" width="12.28515625" style="1" customWidth="1"/>
    <col min="8202" max="8202" width="29.42578125" style="1" bestFit="1" customWidth="1"/>
    <col min="8203" max="8203" width="21" style="1" customWidth="1"/>
    <col min="8204" max="8204" width="23" style="1" customWidth="1"/>
    <col min="8205" max="8205" width="22.28515625" style="1" bestFit="1" customWidth="1"/>
    <col min="8206" max="8206" width="16.28515625" style="1" bestFit="1" customWidth="1"/>
    <col min="8207" max="8452" width="11.42578125" style="1"/>
    <col min="8453" max="8453" width="16.85546875" style="1" bestFit="1" customWidth="1"/>
    <col min="8454" max="8454" width="22.42578125" style="1" bestFit="1" customWidth="1"/>
    <col min="8455" max="8455" width="17.5703125" style="1" bestFit="1" customWidth="1"/>
    <col min="8456" max="8456" width="27.28515625" style="1" bestFit="1" customWidth="1"/>
    <col min="8457" max="8457" width="12.28515625" style="1" customWidth="1"/>
    <col min="8458" max="8458" width="29.42578125" style="1" bestFit="1" customWidth="1"/>
    <col min="8459" max="8459" width="21" style="1" customWidth="1"/>
    <col min="8460" max="8460" width="23" style="1" customWidth="1"/>
    <col min="8461" max="8461" width="22.28515625" style="1" bestFit="1" customWidth="1"/>
    <col min="8462" max="8462" width="16.28515625" style="1" bestFit="1" customWidth="1"/>
    <col min="8463" max="8708" width="11.42578125" style="1"/>
    <col min="8709" max="8709" width="16.85546875" style="1" bestFit="1" customWidth="1"/>
    <col min="8710" max="8710" width="22.42578125" style="1" bestFit="1" customWidth="1"/>
    <col min="8711" max="8711" width="17.5703125" style="1" bestFit="1" customWidth="1"/>
    <col min="8712" max="8712" width="27.28515625" style="1" bestFit="1" customWidth="1"/>
    <col min="8713" max="8713" width="12.28515625" style="1" customWidth="1"/>
    <col min="8714" max="8714" width="29.42578125" style="1" bestFit="1" customWidth="1"/>
    <col min="8715" max="8715" width="21" style="1" customWidth="1"/>
    <col min="8716" max="8716" width="23" style="1" customWidth="1"/>
    <col min="8717" max="8717" width="22.28515625" style="1" bestFit="1" customWidth="1"/>
    <col min="8718" max="8718" width="16.28515625" style="1" bestFit="1" customWidth="1"/>
    <col min="8719" max="8964" width="11.42578125" style="1"/>
    <col min="8965" max="8965" width="16.85546875" style="1" bestFit="1" customWidth="1"/>
    <col min="8966" max="8966" width="22.42578125" style="1" bestFit="1" customWidth="1"/>
    <col min="8967" max="8967" width="17.5703125" style="1" bestFit="1" customWidth="1"/>
    <col min="8968" max="8968" width="27.28515625" style="1" bestFit="1" customWidth="1"/>
    <col min="8969" max="8969" width="12.28515625" style="1" customWidth="1"/>
    <col min="8970" max="8970" width="29.42578125" style="1" bestFit="1" customWidth="1"/>
    <col min="8971" max="8971" width="21" style="1" customWidth="1"/>
    <col min="8972" max="8972" width="23" style="1" customWidth="1"/>
    <col min="8973" max="8973" width="22.28515625" style="1" bestFit="1" customWidth="1"/>
    <col min="8974" max="8974" width="16.28515625" style="1" bestFit="1" customWidth="1"/>
    <col min="8975" max="9220" width="11.42578125" style="1"/>
    <col min="9221" max="9221" width="16.85546875" style="1" bestFit="1" customWidth="1"/>
    <col min="9222" max="9222" width="22.42578125" style="1" bestFit="1" customWidth="1"/>
    <col min="9223" max="9223" width="17.5703125" style="1" bestFit="1" customWidth="1"/>
    <col min="9224" max="9224" width="27.28515625" style="1" bestFit="1" customWidth="1"/>
    <col min="9225" max="9225" width="12.28515625" style="1" customWidth="1"/>
    <col min="9226" max="9226" width="29.42578125" style="1" bestFit="1" customWidth="1"/>
    <col min="9227" max="9227" width="21" style="1" customWidth="1"/>
    <col min="9228" max="9228" width="23" style="1" customWidth="1"/>
    <col min="9229" max="9229" width="22.28515625" style="1" bestFit="1" customWidth="1"/>
    <col min="9230" max="9230" width="16.28515625" style="1" bestFit="1" customWidth="1"/>
    <col min="9231" max="9476" width="11.42578125" style="1"/>
    <col min="9477" max="9477" width="16.85546875" style="1" bestFit="1" customWidth="1"/>
    <col min="9478" max="9478" width="22.42578125" style="1" bestFit="1" customWidth="1"/>
    <col min="9479" max="9479" width="17.5703125" style="1" bestFit="1" customWidth="1"/>
    <col min="9480" max="9480" width="27.28515625" style="1" bestFit="1" customWidth="1"/>
    <col min="9481" max="9481" width="12.28515625" style="1" customWidth="1"/>
    <col min="9482" max="9482" width="29.42578125" style="1" bestFit="1" customWidth="1"/>
    <col min="9483" max="9483" width="21" style="1" customWidth="1"/>
    <col min="9484" max="9484" width="23" style="1" customWidth="1"/>
    <col min="9485" max="9485" width="22.28515625" style="1" bestFit="1" customWidth="1"/>
    <col min="9486" max="9486" width="16.28515625" style="1" bestFit="1" customWidth="1"/>
    <col min="9487" max="9732" width="11.42578125" style="1"/>
    <col min="9733" max="9733" width="16.85546875" style="1" bestFit="1" customWidth="1"/>
    <col min="9734" max="9734" width="22.42578125" style="1" bestFit="1" customWidth="1"/>
    <col min="9735" max="9735" width="17.5703125" style="1" bestFit="1" customWidth="1"/>
    <col min="9736" max="9736" width="27.28515625" style="1" bestFit="1" customWidth="1"/>
    <col min="9737" max="9737" width="12.28515625" style="1" customWidth="1"/>
    <col min="9738" max="9738" width="29.42578125" style="1" bestFit="1" customWidth="1"/>
    <col min="9739" max="9739" width="21" style="1" customWidth="1"/>
    <col min="9740" max="9740" width="23" style="1" customWidth="1"/>
    <col min="9741" max="9741" width="22.28515625" style="1" bestFit="1" customWidth="1"/>
    <col min="9742" max="9742" width="16.28515625" style="1" bestFit="1" customWidth="1"/>
    <col min="9743" max="9988" width="11.42578125" style="1"/>
    <col min="9989" max="9989" width="16.85546875" style="1" bestFit="1" customWidth="1"/>
    <col min="9990" max="9990" width="22.42578125" style="1" bestFit="1" customWidth="1"/>
    <col min="9991" max="9991" width="17.5703125" style="1" bestFit="1" customWidth="1"/>
    <col min="9992" max="9992" width="27.28515625" style="1" bestFit="1" customWidth="1"/>
    <col min="9993" max="9993" width="12.28515625" style="1" customWidth="1"/>
    <col min="9994" max="9994" width="29.42578125" style="1" bestFit="1" customWidth="1"/>
    <col min="9995" max="9995" width="21" style="1" customWidth="1"/>
    <col min="9996" max="9996" width="23" style="1" customWidth="1"/>
    <col min="9997" max="9997" width="22.28515625" style="1" bestFit="1" customWidth="1"/>
    <col min="9998" max="9998" width="16.28515625" style="1" bestFit="1" customWidth="1"/>
    <col min="9999" max="10244" width="11.42578125" style="1"/>
    <col min="10245" max="10245" width="16.85546875" style="1" bestFit="1" customWidth="1"/>
    <col min="10246" max="10246" width="22.42578125" style="1" bestFit="1" customWidth="1"/>
    <col min="10247" max="10247" width="17.5703125" style="1" bestFit="1" customWidth="1"/>
    <col min="10248" max="10248" width="27.28515625" style="1" bestFit="1" customWidth="1"/>
    <col min="10249" max="10249" width="12.28515625" style="1" customWidth="1"/>
    <col min="10250" max="10250" width="29.42578125" style="1" bestFit="1" customWidth="1"/>
    <col min="10251" max="10251" width="21" style="1" customWidth="1"/>
    <col min="10252" max="10252" width="23" style="1" customWidth="1"/>
    <col min="10253" max="10253" width="22.28515625" style="1" bestFit="1" customWidth="1"/>
    <col min="10254" max="10254" width="16.28515625" style="1" bestFit="1" customWidth="1"/>
    <col min="10255" max="10500" width="11.42578125" style="1"/>
    <col min="10501" max="10501" width="16.85546875" style="1" bestFit="1" customWidth="1"/>
    <col min="10502" max="10502" width="22.42578125" style="1" bestFit="1" customWidth="1"/>
    <col min="10503" max="10503" width="17.5703125" style="1" bestFit="1" customWidth="1"/>
    <col min="10504" max="10504" width="27.28515625" style="1" bestFit="1" customWidth="1"/>
    <col min="10505" max="10505" width="12.28515625" style="1" customWidth="1"/>
    <col min="10506" max="10506" width="29.42578125" style="1" bestFit="1" customWidth="1"/>
    <col min="10507" max="10507" width="21" style="1" customWidth="1"/>
    <col min="10508" max="10508" width="23" style="1" customWidth="1"/>
    <col min="10509" max="10509" width="22.28515625" style="1" bestFit="1" customWidth="1"/>
    <col min="10510" max="10510" width="16.28515625" style="1" bestFit="1" customWidth="1"/>
    <col min="10511" max="10756" width="11.42578125" style="1"/>
    <col min="10757" max="10757" width="16.85546875" style="1" bestFit="1" customWidth="1"/>
    <col min="10758" max="10758" width="22.42578125" style="1" bestFit="1" customWidth="1"/>
    <col min="10759" max="10759" width="17.5703125" style="1" bestFit="1" customWidth="1"/>
    <col min="10760" max="10760" width="27.28515625" style="1" bestFit="1" customWidth="1"/>
    <col min="10761" max="10761" width="12.28515625" style="1" customWidth="1"/>
    <col min="10762" max="10762" width="29.42578125" style="1" bestFit="1" customWidth="1"/>
    <col min="10763" max="10763" width="21" style="1" customWidth="1"/>
    <col min="10764" max="10764" width="23" style="1" customWidth="1"/>
    <col min="10765" max="10765" width="22.28515625" style="1" bestFit="1" customWidth="1"/>
    <col min="10766" max="10766" width="16.28515625" style="1" bestFit="1" customWidth="1"/>
    <col min="10767" max="11012" width="11.42578125" style="1"/>
    <col min="11013" max="11013" width="16.85546875" style="1" bestFit="1" customWidth="1"/>
    <col min="11014" max="11014" width="22.42578125" style="1" bestFit="1" customWidth="1"/>
    <col min="11015" max="11015" width="17.5703125" style="1" bestFit="1" customWidth="1"/>
    <col min="11016" max="11016" width="27.28515625" style="1" bestFit="1" customWidth="1"/>
    <col min="11017" max="11017" width="12.28515625" style="1" customWidth="1"/>
    <col min="11018" max="11018" width="29.42578125" style="1" bestFit="1" customWidth="1"/>
    <col min="11019" max="11019" width="21" style="1" customWidth="1"/>
    <col min="11020" max="11020" width="23" style="1" customWidth="1"/>
    <col min="11021" max="11021" width="22.28515625" style="1" bestFit="1" customWidth="1"/>
    <col min="11022" max="11022" width="16.28515625" style="1" bestFit="1" customWidth="1"/>
    <col min="11023" max="11268" width="11.42578125" style="1"/>
    <col min="11269" max="11269" width="16.85546875" style="1" bestFit="1" customWidth="1"/>
    <col min="11270" max="11270" width="22.42578125" style="1" bestFit="1" customWidth="1"/>
    <col min="11271" max="11271" width="17.5703125" style="1" bestFit="1" customWidth="1"/>
    <col min="11272" max="11272" width="27.28515625" style="1" bestFit="1" customWidth="1"/>
    <col min="11273" max="11273" width="12.28515625" style="1" customWidth="1"/>
    <col min="11274" max="11274" width="29.42578125" style="1" bestFit="1" customWidth="1"/>
    <col min="11275" max="11275" width="21" style="1" customWidth="1"/>
    <col min="11276" max="11276" width="23" style="1" customWidth="1"/>
    <col min="11277" max="11277" width="22.28515625" style="1" bestFit="1" customWidth="1"/>
    <col min="11278" max="11278" width="16.28515625" style="1" bestFit="1" customWidth="1"/>
    <col min="11279" max="11524" width="11.42578125" style="1"/>
    <col min="11525" max="11525" width="16.85546875" style="1" bestFit="1" customWidth="1"/>
    <col min="11526" max="11526" width="22.42578125" style="1" bestFit="1" customWidth="1"/>
    <col min="11527" max="11527" width="17.5703125" style="1" bestFit="1" customWidth="1"/>
    <col min="11528" max="11528" width="27.28515625" style="1" bestFit="1" customWidth="1"/>
    <col min="11529" max="11529" width="12.28515625" style="1" customWidth="1"/>
    <col min="11530" max="11530" width="29.42578125" style="1" bestFit="1" customWidth="1"/>
    <col min="11531" max="11531" width="21" style="1" customWidth="1"/>
    <col min="11532" max="11532" width="23" style="1" customWidth="1"/>
    <col min="11533" max="11533" width="22.28515625" style="1" bestFit="1" customWidth="1"/>
    <col min="11534" max="11534" width="16.28515625" style="1" bestFit="1" customWidth="1"/>
    <col min="11535" max="11780" width="11.42578125" style="1"/>
    <col min="11781" max="11781" width="16.85546875" style="1" bestFit="1" customWidth="1"/>
    <col min="11782" max="11782" width="22.42578125" style="1" bestFit="1" customWidth="1"/>
    <col min="11783" max="11783" width="17.5703125" style="1" bestFit="1" customWidth="1"/>
    <col min="11784" max="11784" width="27.28515625" style="1" bestFit="1" customWidth="1"/>
    <col min="11785" max="11785" width="12.28515625" style="1" customWidth="1"/>
    <col min="11786" max="11786" width="29.42578125" style="1" bestFit="1" customWidth="1"/>
    <col min="11787" max="11787" width="21" style="1" customWidth="1"/>
    <col min="11788" max="11788" width="23" style="1" customWidth="1"/>
    <col min="11789" max="11789" width="22.28515625" style="1" bestFit="1" customWidth="1"/>
    <col min="11790" max="11790" width="16.28515625" style="1" bestFit="1" customWidth="1"/>
    <col min="11791" max="12036" width="11.42578125" style="1"/>
    <col min="12037" max="12037" width="16.85546875" style="1" bestFit="1" customWidth="1"/>
    <col min="12038" max="12038" width="22.42578125" style="1" bestFit="1" customWidth="1"/>
    <col min="12039" max="12039" width="17.5703125" style="1" bestFit="1" customWidth="1"/>
    <col min="12040" max="12040" width="27.28515625" style="1" bestFit="1" customWidth="1"/>
    <col min="12041" max="12041" width="12.28515625" style="1" customWidth="1"/>
    <col min="12042" max="12042" width="29.42578125" style="1" bestFit="1" customWidth="1"/>
    <col min="12043" max="12043" width="21" style="1" customWidth="1"/>
    <col min="12044" max="12044" width="23" style="1" customWidth="1"/>
    <col min="12045" max="12045" width="22.28515625" style="1" bestFit="1" customWidth="1"/>
    <col min="12046" max="12046" width="16.28515625" style="1" bestFit="1" customWidth="1"/>
    <col min="12047" max="12292" width="11.42578125" style="1"/>
    <col min="12293" max="12293" width="16.85546875" style="1" bestFit="1" customWidth="1"/>
    <col min="12294" max="12294" width="22.42578125" style="1" bestFit="1" customWidth="1"/>
    <col min="12295" max="12295" width="17.5703125" style="1" bestFit="1" customWidth="1"/>
    <col min="12296" max="12296" width="27.28515625" style="1" bestFit="1" customWidth="1"/>
    <col min="12297" max="12297" width="12.28515625" style="1" customWidth="1"/>
    <col min="12298" max="12298" width="29.42578125" style="1" bestFit="1" customWidth="1"/>
    <col min="12299" max="12299" width="21" style="1" customWidth="1"/>
    <col min="12300" max="12300" width="23" style="1" customWidth="1"/>
    <col min="12301" max="12301" width="22.28515625" style="1" bestFit="1" customWidth="1"/>
    <col min="12302" max="12302" width="16.28515625" style="1" bestFit="1" customWidth="1"/>
    <col min="12303" max="12548" width="11.42578125" style="1"/>
    <col min="12549" max="12549" width="16.85546875" style="1" bestFit="1" customWidth="1"/>
    <col min="12550" max="12550" width="22.42578125" style="1" bestFit="1" customWidth="1"/>
    <col min="12551" max="12551" width="17.5703125" style="1" bestFit="1" customWidth="1"/>
    <col min="12552" max="12552" width="27.28515625" style="1" bestFit="1" customWidth="1"/>
    <col min="12553" max="12553" width="12.28515625" style="1" customWidth="1"/>
    <col min="12554" max="12554" width="29.42578125" style="1" bestFit="1" customWidth="1"/>
    <col min="12555" max="12555" width="21" style="1" customWidth="1"/>
    <col min="12556" max="12556" width="23" style="1" customWidth="1"/>
    <col min="12557" max="12557" width="22.28515625" style="1" bestFit="1" customWidth="1"/>
    <col min="12558" max="12558" width="16.28515625" style="1" bestFit="1" customWidth="1"/>
    <col min="12559" max="12804" width="11.42578125" style="1"/>
    <col min="12805" max="12805" width="16.85546875" style="1" bestFit="1" customWidth="1"/>
    <col min="12806" max="12806" width="22.42578125" style="1" bestFit="1" customWidth="1"/>
    <col min="12807" max="12807" width="17.5703125" style="1" bestFit="1" customWidth="1"/>
    <col min="12808" max="12808" width="27.28515625" style="1" bestFit="1" customWidth="1"/>
    <col min="12809" max="12809" width="12.28515625" style="1" customWidth="1"/>
    <col min="12810" max="12810" width="29.42578125" style="1" bestFit="1" customWidth="1"/>
    <col min="12811" max="12811" width="21" style="1" customWidth="1"/>
    <col min="12812" max="12812" width="23" style="1" customWidth="1"/>
    <col min="12813" max="12813" width="22.28515625" style="1" bestFit="1" customWidth="1"/>
    <col min="12814" max="12814" width="16.28515625" style="1" bestFit="1" customWidth="1"/>
    <col min="12815" max="13060" width="11.42578125" style="1"/>
    <col min="13061" max="13061" width="16.85546875" style="1" bestFit="1" customWidth="1"/>
    <col min="13062" max="13062" width="22.42578125" style="1" bestFit="1" customWidth="1"/>
    <col min="13063" max="13063" width="17.5703125" style="1" bestFit="1" customWidth="1"/>
    <col min="13064" max="13064" width="27.28515625" style="1" bestFit="1" customWidth="1"/>
    <col min="13065" max="13065" width="12.28515625" style="1" customWidth="1"/>
    <col min="13066" max="13066" width="29.42578125" style="1" bestFit="1" customWidth="1"/>
    <col min="13067" max="13067" width="21" style="1" customWidth="1"/>
    <col min="13068" max="13068" width="23" style="1" customWidth="1"/>
    <col min="13069" max="13069" width="22.28515625" style="1" bestFit="1" customWidth="1"/>
    <col min="13070" max="13070" width="16.28515625" style="1" bestFit="1" customWidth="1"/>
    <col min="13071" max="13316" width="11.42578125" style="1"/>
    <col min="13317" max="13317" width="16.85546875" style="1" bestFit="1" customWidth="1"/>
    <col min="13318" max="13318" width="22.42578125" style="1" bestFit="1" customWidth="1"/>
    <col min="13319" max="13319" width="17.5703125" style="1" bestFit="1" customWidth="1"/>
    <col min="13320" max="13320" width="27.28515625" style="1" bestFit="1" customWidth="1"/>
    <col min="13321" max="13321" width="12.28515625" style="1" customWidth="1"/>
    <col min="13322" max="13322" width="29.42578125" style="1" bestFit="1" customWidth="1"/>
    <col min="13323" max="13323" width="21" style="1" customWidth="1"/>
    <col min="13324" max="13324" width="23" style="1" customWidth="1"/>
    <col min="13325" max="13325" width="22.28515625" style="1" bestFit="1" customWidth="1"/>
    <col min="13326" max="13326" width="16.28515625" style="1" bestFit="1" customWidth="1"/>
    <col min="13327" max="13572" width="11.42578125" style="1"/>
    <col min="13573" max="13573" width="16.85546875" style="1" bestFit="1" customWidth="1"/>
    <col min="13574" max="13574" width="22.42578125" style="1" bestFit="1" customWidth="1"/>
    <col min="13575" max="13575" width="17.5703125" style="1" bestFit="1" customWidth="1"/>
    <col min="13576" max="13576" width="27.28515625" style="1" bestFit="1" customWidth="1"/>
    <col min="13577" max="13577" width="12.28515625" style="1" customWidth="1"/>
    <col min="13578" max="13578" width="29.42578125" style="1" bestFit="1" customWidth="1"/>
    <col min="13579" max="13579" width="21" style="1" customWidth="1"/>
    <col min="13580" max="13580" width="23" style="1" customWidth="1"/>
    <col min="13581" max="13581" width="22.28515625" style="1" bestFit="1" customWidth="1"/>
    <col min="13582" max="13582" width="16.28515625" style="1" bestFit="1" customWidth="1"/>
    <col min="13583" max="13828" width="11.42578125" style="1"/>
    <col min="13829" max="13829" width="16.85546875" style="1" bestFit="1" customWidth="1"/>
    <col min="13830" max="13830" width="22.42578125" style="1" bestFit="1" customWidth="1"/>
    <col min="13831" max="13831" width="17.5703125" style="1" bestFit="1" customWidth="1"/>
    <col min="13832" max="13832" width="27.28515625" style="1" bestFit="1" customWidth="1"/>
    <col min="13833" max="13833" width="12.28515625" style="1" customWidth="1"/>
    <col min="13834" max="13834" width="29.42578125" style="1" bestFit="1" customWidth="1"/>
    <col min="13835" max="13835" width="21" style="1" customWidth="1"/>
    <col min="13836" max="13836" width="23" style="1" customWidth="1"/>
    <col min="13837" max="13837" width="22.28515625" style="1" bestFit="1" customWidth="1"/>
    <col min="13838" max="13838" width="16.28515625" style="1" bestFit="1" customWidth="1"/>
    <col min="13839" max="14084" width="11.42578125" style="1"/>
    <col min="14085" max="14085" width="16.85546875" style="1" bestFit="1" customWidth="1"/>
    <col min="14086" max="14086" width="22.42578125" style="1" bestFit="1" customWidth="1"/>
    <col min="14087" max="14087" width="17.5703125" style="1" bestFit="1" customWidth="1"/>
    <col min="14088" max="14088" width="27.28515625" style="1" bestFit="1" customWidth="1"/>
    <col min="14089" max="14089" width="12.28515625" style="1" customWidth="1"/>
    <col min="14090" max="14090" width="29.42578125" style="1" bestFit="1" customWidth="1"/>
    <col min="14091" max="14091" width="21" style="1" customWidth="1"/>
    <col min="14092" max="14092" width="23" style="1" customWidth="1"/>
    <col min="14093" max="14093" width="22.28515625" style="1" bestFit="1" customWidth="1"/>
    <col min="14094" max="14094" width="16.28515625" style="1" bestFit="1" customWidth="1"/>
    <col min="14095" max="14340" width="11.42578125" style="1"/>
    <col min="14341" max="14341" width="16.85546875" style="1" bestFit="1" customWidth="1"/>
    <col min="14342" max="14342" width="22.42578125" style="1" bestFit="1" customWidth="1"/>
    <col min="14343" max="14343" width="17.5703125" style="1" bestFit="1" customWidth="1"/>
    <col min="14344" max="14344" width="27.28515625" style="1" bestFit="1" customWidth="1"/>
    <col min="14345" max="14345" width="12.28515625" style="1" customWidth="1"/>
    <col min="14346" max="14346" width="29.42578125" style="1" bestFit="1" customWidth="1"/>
    <col min="14347" max="14347" width="21" style="1" customWidth="1"/>
    <col min="14348" max="14348" width="23" style="1" customWidth="1"/>
    <col min="14349" max="14349" width="22.28515625" style="1" bestFit="1" customWidth="1"/>
    <col min="14350" max="14350" width="16.28515625" style="1" bestFit="1" customWidth="1"/>
    <col min="14351" max="14596" width="11.42578125" style="1"/>
    <col min="14597" max="14597" width="16.85546875" style="1" bestFit="1" customWidth="1"/>
    <col min="14598" max="14598" width="22.42578125" style="1" bestFit="1" customWidth="1"/>
    <col min="14599" max="14599" width="17.5703125" style="1" bestFit="1" customWidth="1"/>
    <col min="14600" max="14600" width="27.28515625" style="1" bestFit="1" customWidth="1"/>
    <col min="14601" max="14601" width="12.28515625" style="1" customWidth="1"/>
    <col min="14602" max="14602" width="29.42578125" style="1" bestFit="1" customWidth="1"/>
    <col min="14603" max="14603" width="21" style="1" customWidth="1"/>
    <col min="14604" max="14604" width="23" style="1" customWidth="1"/>
    <col min="14605" max="14605" width="22.28515625" style="1" bestFit="1" customWidth="1"/>
    <col min="14606" max="14606" width="16.28515625" style="1" bestFit="1" customWidth="1"/>
    <col min="14607" max="14852" width="11.42578125" style="1"/>
    <col min="14853" max="14853" width="16.85546875" style="1" bestFit="1" customWidth="1"/>
    <col min="14854" max="14854" width="22.42578125" style="1" bestFit="1" customWidth="1"/>
    <col min="14855" max="14855" width="17.5703125" style="1" bestFit="1" customWidth="1"/>
    <col min="14856" max="14856" width="27.28515625" style="1" bestFit="1" customWidth="1"/>
    <col min="14857" max="14857" width="12.28515625" style="1" customWidth="1"/>
    <col min="14858" max="14858" width="29.42578125" style="1" bestFit="1" customWidth="1"/>
    <col min="14859" max="14859" width="21" style="1" customWidth="1"/>
    <col min="14860" max="14860" width="23" style="1" customWidth="1"/>
    <col min="14861" max="14861" width="22.28515625" style="1" bestFit="1" customWidth="1"/>
    <col min="14862" max="14862" width="16.28515625" style="1" bestFit="1" customWidth="1"/>
    <col min="14863" max="15108" width="11.42578125" style="1"/>
    <col min="15109" max="15109" width="16.85546875" style="1" bestFit="1" customWidth="1"/>
    <col min="15110" max="15110" width="22.42578125" style="1" bestFit="1" customWidth="1"/>
    <col min="15111" max="15111" width="17.5703125" style="1" bestFit="1" customWidth="1"/>
    <col min="15112" max="15112" width="27.28515625" style="1" bestFit="1" customWidth="1"/>
    <col min="15113" max="15113" width="12.28515625" style="1" customWidth="1"/>
    <col min="15114" max="15114" width="29.42578125" style="1" bestFit="1" customWidth="1"/>
    <col min="15115" max="15115" width="21" style="1" customWidth="1"/>
    <col min="15116" max="15116" width="23" style="1" customWidth="1"/>
    <col min="15117" max="15117" width="22.28515625" style="1" bestFit="1" customWidth="1"/>
    <col min="15118" max="15118" width="16.28515625" style="1" bestFit="1" customWidth="1"/>
    <col min="15119" max="15364" width="11.42578125" style="1"/>
    <col min="15365" max="15365" width="16.85546875" style="1" bestFit="1" customWidth="1"/>
    <col min="15366" max="15366" width="22.42578125" style="1" bestFit="1" customWidth="1"/>
    <col min="15367" max="15367" width="17.5703125" style="1" bestFit="1" customWidth="1"/>
    <col min="15368" max="15368" width="27.28515625" style="1" bestFit="1" customWidth="1"/>
    <col min="15369" max="15369" width="12.28515625" style="1" customWidth="1"/>
    <col min="15370" max="15370" width="29.42578125" style="1" bestFit="1" customWidth="1"/>
    <col min="15371" max="15371" width="21" style="1" customWidth="1"/>
    <col min="15372" max="15372" width="23" style="1" customWidth="1"/>
    <col min="15373" max="15373" width="22.28515625" style="1" bestFit="1" customWidth="1"/>
    <col min="15374" max="15374" width="16.28515625" style="1" bestFit="1" customWidth="1"/>
    <col min="15375" max="15620" width="11.42578125" style="1"/>
    <col min="15621" max="15621" width="16.85546875" style="1" bestFit="1" customWidth="1"/>
    <col min="15622" max="15622" width="22.42578125" style="1" bestFit="1" customWidth="1"/>
    <col min="15623" max="15623" width="17.5703125" style="1" bestFit="1" customWidth="1"/>
    <col min="15624" max="15624" width="27.28515625" style="1" bestFit="1" customWidth="1"/>
    <col min="15625" max="15625" width="12.28515625" style="1" customWidth="1"/>
    <col min="15626" max="15626" width="29.42578125" style="1" bestFit="1" customWidth="1"/>
    <col min="15627" max="15627" width="21" style="1" customWidth="1"/>
    <col min="15628" max="15628" width="23" style="1" customWidth="1"/>
    <col min="15629" max="15629" width="22.28515625" style="1" bestFit="1" customWidth="1"/>
    <col min="15630" max="15630" width="16.28515625" style="1" bestFit="1" customWidth="1"/>
    <col min="15631" max="15876" width="11.42578125" style="1"/>
    <col min="15877" max="15877" width="16.85546875" style="1" bestFit="1" customWidth="1"/>
    <col min="15878" max="15878" width="22.42578125" style="1" bestFit="1" customWidth="1"/>
    <col min="15879" max="15879" width="17.5703125" style="1" bestFit="1" customWidth="1"/>
    <col min="15880" max="15880" width="27.28515625" style="1" bestFit="1" customWidth="1"/>
    <col min="15881" max="15881" width="12.28515625" style="1" customWidth="1"/>
    <col min="15882" max="15882" width="29.42578125" style="1" bestFit="1" customWidth="1"/>
    <col min="15883" max="15883" width="21" style="1" customWidth="1"/>
    <col min="15884" max="15884" width="23" style="1" customWidth="1"/>
    <col min="15885" max="15885" width="22.28515625" style="1" bestFit="1" customWidth="1"/>
    <col min="15886" max="15886" width="16.28515625" style="1" bestFit="1" customWidth="1"/>
    <col min="15887" max="16132" width="11.42578125" style="1"/>
    <col min="16133" max="16133" width="16.85546875" style="1" bestFit="1" customWidth="1"/>
    <col min="16134" max="16134" width="22.42578125" style="1" bestFit="1" customWidth="1"/>
    <col min="16135" max="16135" width="17.5703125" style="1" bestFit="1" customWidth="1"/>
    <col min="16136" max="16136" width="27.28515625" style="1" bestFit="1" customWidth="1"/>
    <col min="16137" max="16137" width="12.28515625" style="1" customWidth="1"/>
    <col min="16138" max="16138" width="29.42578125" style="1" bestFit="1" customWidth="1"/>
    <col min="16139" max="16139" width="21" style="1" customWidth="1"/>
    <col min="16140" max="16140" width="23" style="1" customWidth="1"/>
    <col min="16141" max="16141" width="22.28515625" style="1" bestFit="1" customWidth="1"/>
    <col min="16142" max="16142" width="16.28515625" style="1" bestFit="1" customWidth="1"/>
    <col min="16143" max="16384" width="11.42578125" style="1"/>
  </cols>
  <sheetData>
    <row r="1" spans="1:17" ht="15.6" x14ac:dyDescent="0.3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7" ht="14.45" x14ac:dyDescent="0.3">
      <c r="B2" s="2" t="s">
        <v>15</v>
      </c>
      <c r="C2" s="2"/>
      <c r="D2" s="2" t="s">
        <v>16</v>
      </c>
    </row>
    <row r="3" spans="1:17" ht="14.45" x14ac:dyDescent="0.3">
      <c r="A3" s="3" t="s">
        <v>17</v>
      </c>
      <c r="B3" s="23">
        <v>18</v>
      </c>
      <c r="C3" s="2"/>
      <c r="D3" s="13">
        <f>Q3/B3</f>
        <v>2.3148148148148147E-3</v>
      </c>
      <c r="Q3" s="12">
        <v>4.1666666666666664E-2</v>
      </c>
    </row>
    <row r="4" spans="1:17" ht="14.45" x14ac:dyDescent="0.3">
      <c r="A4" s="3"/>
    </row>
    <row r="5" spans="1:17" ht="14.45" x14ac:dyDescent="0.3">
      <c r="A5" s="4" t="s">
        <v>0</v>
      </c>
      <c r="B5" s="5" t="s">
        <v>29</v>
      </c>
      <c r="C5" s="6" t="s">
        <v>30</v>
      </c>
      <c r="D5" s="26" t="s">
        <v>1</v>
      </c>
      <c r="E5" s="26" t="s">
        <v>2</v>
      </c>
      <c r="F5" s="26" t="s">
        <v>3</v>
      </c>
      <c r="G5" s="27" t="s">
        <v>4</v>
      </c>
      <c r="H5" s="26" t="s">
        <v>5</v>
      </c>
      <c r="I5" s="27" t="s">
        <v>6</v>
      </c>
      <c r="J5" s="27" t="s">
        <v>7</v>
      </c>
      <c r="N5" s="7"/>
    </row>
    <row r="6" spans="1:17" ht="50.25" customHeight="1" x14ac:dyDescent="0.25">
      <c r="A6" s="43" t="s">
        <v>8</v>
      </c>
      <c r="B6" s="45">
        <v>43722</v>
      </c>
      <c r="C6" s="36">
        <f t="shared" ref="C6" si="0">B6+6</f>
        <v>43728</v>
      </c>
      <c r="D6" s="34" t="s">
        <v>35</v>
      </c>
      <c r="E6" s="47" t="s">
        <v>51</v>
      </c>
      <c r="F6" s="32" t="s">
        <v>35</v>
      </c>
      <c r="G6" s="33" t="s">
        <v>37</v>
      </c>
      <c r="H6" s="32" t="s">
        <v>13</v>
      </c>
      <c r="I6" s="34" t="s">
        <v>35</v>
      </c>
      <c r="J6" s="34" t="s">
        <v>36</v>
      </c>
      <c r="K6" s="1"/>
      <c r="L6" s="1"/>
      <c r="M6" s="1"/>
    </row>
    <row r="7" spans="1:17" ht="50.25" customHeight="1" x14ac:dyDescent="0.25">
      <c r="A7" s="44"/>
      <c r="B7" s="46"/>
      <c r="C7" s="37"/>
      <c r="D7" s="35"/>
      <c r="E7" s="48"/>
      <c r="F7" s="32"/>
      <c r="G7" s="33"/>
      <c r="H7" s="32"/>
      <c r="I7" s="35"/>
      <c r="J7" s="35"/>
      <c r="K7" s="1"/>
      <c r="L7" s="1"/>
      <c r="M7" s="1"/>
    </row>
    <row r="8" spans="1:17" ht="50.25" customHeight="1" x14ac:dyDescent="0.25">
      <c r="A8" s="28" t="s">
        <v>9</v>
      </c>
      <c r="B8" s="36">
        <f>C6+1</f>
        <v>43729</v>
      </c>
      <c r="C8" s="36">
        <f t="shared" ref="C8" si="1">B8+6</f>
        <v>43735</v>
      </c>
      <c r="D8" s="34" t="s">
        <v>35</v>
      </c>
      <c r="E8" s="33" t="s">
        <v>53</v>
      </c>
      <c r="F8" s="32" t="s">
        <v>35</v>
      </c>
      <c r="G8" s="33" t="s">
        <v>37</v>
      </c>
      <c r="H8" s="32" t="s">
        <v>13</v>
      </c>
      <c r="I8" s="40" t="s">
        <v>47</v>
      </c>
      <c r="J8" s="34" t="s">
        <v>41</v>
      </c>
      <c r="K8" s="1"/>
      <c r="L8" s="1"/>
      <c r="M8" s="1"/>
    </row>
    <row r="9" spans="1:17" ht="50.25" customHeight="1" x14ac:dyDescent="0.25">
      <c r="A9" s="29"/>
      <c r="B9" s="37"/>
      <c r="C9" s="37"/>
      <c r="D9" s="35"/>
      <c r="E9" s="33"/>
      <c r="F9" s="32"/>
      <c r="G9" s="33"/>
      <c r="H9" s="32"/>
      <c r="I9" s="41"/>
      <c r="J9" s="35"/>
      <c r="K9" s="1"/>
      <c r="L9" s="1"/>
      <c r="M9" s="1"/>
    </row>
    <row r="10" spans="1:17" ht="45.75" customHeight="1" x14ac:dyDescent="0.25">
      <c r="A10" s="28" t="s">
        <v>10</v>
      </c>
      <c r="B10" s="36">
        <f t="shared" ref="B10" si="2">C8+1</f>
        <v>43736</v>
      </c>
      <c r="C10" s="36">
        <f t="shared" ref="C10" si="3">B10+6</f>
        <v>43742</v>
      </c>
      <c r="D10" s="34" t="s">
        <v>35</v>
      </c>
      <c r="E10" s="38" t="s">
        <v>39</v>
      </c>
      <c r="F10" s="32" t="s">
        <v>35</v>
      </c>
      <c r="G10" s="33" t="s">
        <v>38</v>
      </c>
      <c r="H10" s="32" t="s">
        <v>13</v>
      </c>
      <c r="I10" s="40" t="s">
        <v>46</v>
      </c>
      <c r="J10" s="34" t="s">
        <v>40</v>
      </c>
      <c r="K10" s="1"/>
      <c r="L10" s="1"/>
      <c r="M10" s="1"/>
    </row>
    <row r="11" spans="1:17" ht="45.75" customHeight="1" x14ac:dyDescent="0.25">
      <c r="A11" s="29"/>
      <c r="B11" s="37"/>
      <c r="C11" s="37"/>
      <c r="D11" s="35"/>
      <c r="E11" s="39"/>
      <c r="F11" s="32"/>
      <c r="G11" s="33"/>
      <c r="H11" s="32"/>
      <c r="I11" s="41"/>
      <c r="J11" s="35"/>
      <c r="K11" s="1"/>
      <c r="L11" s="1"/>
      <c r="M11" s="1"/>
    </row>
    <row r="12" spans="1:17" ht="49.15" customHeight="1" x14ac:dyDescent="0.25">
      <c r="A12" s="28" t="s">
        <v>11</v>
      </c>
      <c r="B12" s="36">
        <f t="shared" ref="B12" si="4">C10+1</f>
        <v>43743</v>
      </c>
      <c r="C12" s="36">
        <f t="shared" ref="C12" si="5">B12+6</f>
        <v>43749</v>
      </c>
      <c r="D12" s="34" t="s">
        <v>35</v>
      </c>
      <c r="E12" s="33" t="s">
        <v>52</v>
      </c>
      <c r="F12" s="32" t="s">
        <v>35</v>
      </c>
      <c r="G12" s="33" t="s">
        <v>54</v>
      </c>
      <c r="H12" s="32" t="s">
        <v>13</v>
      </c>
      <c r="I12" s="40" t="s">
        <v>48</v>
      </c>
      <c r="J12" s="34" t="s">
        <v>42</v>
      </c>
      <c r="K12" s="1"/>
      <c r="L12" s="1"/>
      <c r="M12" s="1"/>
    </row>
    <row r="13" spans="1:17" ht="49.15" customHeight="1" x14ac:dyDescent="0.25">
      <c r="A13" s="29"/>
      <c r="B13" s="37"/>
      <c r="C13" s="37"/>
      <c r="D13" s="35"/>
      <c r="E13" s="33"/>
      <c r="F13" s="32"/>
      <c r="G13" s="33"/>
      <c r="H13" s="32"/>
      <c r="I13" s="41"/>
      <c r="J13" s="35"/>
      <c r="K13" s="1"/>
      <c r="L13" s="1"/>
      <c r="M13" s="1"/>
    </row>
    <row r="14" spans="1:17" ht="55.15" customHeight="1" x14ac:dyDescent="0.25">
      <c r="A14" s="28" t="s">
        <v>12</v>
      </c>
      <c r="B14" s="36">
        <f t="shared" ref="B14" si="6">C12+1</f>
        <v>43750</v>
      </c>
      <c r="C14" s="36">
        <f t="shared" ref="C14" si="7">B14+6</f>
        <v>43756</v>
      </c>
      <c r="D14" s="34" t="s">
        <v>35</v>
      </c>
      <c r="E14" s="38" t="s">
        <v>45</v>
      </c>
      <c r="F14" s="32" t="s">
        <v>35</v>
      </c>
      <c r="G14" s="33" t="s">
        <v>56</v>
      </c>
      <c r="H14" s="32" t="s">
        <v>13</v>
      </c>
      <c r="I14" s="40" t="s">
        <v>48</v>
      </c>
      <c r="J14" s="34" t="s">
        <v>42</v>
      </c>
      <c r="K14" s="1"/>
      <c r="L14" s="1"/>
      <c r="M14" s="1"/>
    </row>
    <row r="15" spans="1:17" ht="55.15" customHeight="1" x14ac:dyDescent="0.25">
      <c r="A15" s="29"/>
      <c r="B15" s="37"/>
      <c r="C15" s="37"/>
      <c r="D15" s="35"/>
      <c r="E15" s="39"/>
      <c r="F15" s="32"/>
      <c r="G15" s="33"/>
      <c r="H15" s="32"/>
      <c r="I15" s="41"/>
      <c r="J15" s="35"/>
      <c r="K15" s="1"/>
      <c r="L15" s="1"/>
      <c r="M15" s="1"/>
    </row>
    <row r="16" spans="1:17" ht="14.45" x14ac:dyDescent="0.3">
      <c r="A16" s="3"/>
    </row>
    <row r="17" spans="1:15" ht="14.45" x14ac:dyDescent="0.3">
      <c r="A17" s="3"/>
    </row>
    <row r="18" spans="1:15" ht="14.45" x14ac:dyDescent="0.3">
      <c r="A18" s="11" t="s">
        <v>31</v>
      </c>
      <c r="B18" s="16" t="s">
        <v>33</v>
      </c>
      <c r="C18" s="16" t="s">
        <v>18</v>
      </c>
      <c r="D18" s="17" t="s">
        <v>19</v>
      </c>
      <c r="E18" s="17" t="s">
        <v>20</v>
      </c>
      <c r="F18" s="16" t="s">
        <v>21</v>
      </c>
      <c r="G18" s="16" t="s">
        <v>22</v>
      </c>
      <c r="H18" s="17" t="s">
        <v>23</v>
      </c>
      <c r="I18" s="17" t="s">
        <v>24</v>
      </c>
      <c r="J18" s="17" t="s">
        <v>34</v>
      </c>
      <c r="K18" s="17" t="s">
        <v>25</v>
      </c>
      <c r="L18" s="17" t="s">
        <v>32</v>
      </c>
      <c r="M18" s="17" t="s">
        <v>26</v>
      </c>
      <c r="N18" s="8" t="s">
        <v>27</v>
      </c>
      <c r="O18" s="9" t="s">
        <v>28</v>
      </c>
    </row>
    <row r="19" spans="1:15" ht="14.45" x14ac:dyDescent="0.3">
      <c r="A19" s="14">
        <v>1.1000000000000001</v>
      </c>
      <c r="B19" s="18">
        <f t="shared" ref="B19:M28" si="8">($Q$3/($B$3*$A19))*B$18/1000</f>
        <v>4.2087542087542086E-4</v>
      </c>
      <c r="C19" s="18">
        <f t="shared" si="8"/>
        <v>6.3131313131313126E-4</v>
      </c>
      <c r="D19" s="18">
        <f t="shared" si="8"/>
        <v>8.4175084175084171E-4</v>
      </c>
      <c r="E19" s="18">
        <f t="shared" si="8"/>
        <v>1.0521885521885522E-3</v>
      </c>
      <c r="F19" s="18">
        <f t="shared" si="8"/>
        <v>1.2626262626262625E-3</v>
      </c>
      <c r="G19" s="18">
        <f t="shared" si="8"/>
        <v>2.1043771043771043E-3</v>
      </c>
      <c r="H19" s="18">
        <f t="shared" si="8"/>
        <v>4.2087542087542087E-3</v>
      </c>
      <c r="I19" s="18">
        <f t="shared" si="8"/>
        <v>6.313131313131313E-3</v>
      </c>
      <c r="J19" s="18">
        <f t="shared" si="8"/>
        <v>8.4175084175084174E-3</v>
      </c>
      <c r="K19" s="18">
        <f t="shared" si="8"/>
        <v>2.1043771043771045E-2</v>
      </c>
      <c r="L19" s="18">
        <f t="shared" si="8"/>
        <v>4.4391835016835017E-2</v>
      </c>
      <c r="M19" s="18">
        <f t="shared" si="8"/>
        <v>8.8794191919191912E-2</v>
      </c>
      <c r="N19" s="19">
        <f t="shared" ref="N19:N32" si="9">$B$3*A19</f>
        <v>19.8</v>
      </c>
      <c r="O19" s="20">
        <f>$Q$3/N19</f>
        <v>2.1043771043771043E-3</v>
      </c>
    </row>
    <row r="20" spans="1:15" ht="14.45" x14ac:dyDescent="0.3">
      <c r="A20" s="14">
        <v>1.05</v>
      </c>
      <c r="B20" s="18">
        <f t="shared" si="8"/>
        <v>4.4091710758377412E-4</v>
      </c>
      <c r="C20" s="18">
        <f t="shared" si="8"/>
        <v>6.6137566137566112E-4</v>
      </c>
      <c r="D20" s="18">
        <f t="shared" si="8"/>
        <v>8.8183421516754824E-4</v>
      </c>
      <c r="E20" s="18">
        <f t="shared" si="8"/>
        <v>1.1022927689594353E-3</v>
      </c>
      <c r="F20" s="18">
        <f t="shared" si="8"/>
        <v>1.3227513227513222E-3</v>
      </c>
      <c r="G20" s="18">
        <f t="shared" si="8"/>
        <v>2.2045855379188707E-3</v>
      </c>
      <c r="H20" s="18">
        <f t="shared" si="8"/>
        <v>4.4091710758377414E-3</v>
      </c>
      <c r="I20" s="18">
        <f t="shared" si="8"/>
        <v>6.6137566137566125E-3</v>
      </c>
      <c r="J20" s="18">
        <f t="shared" si="8"/>
        <v>8.8183421516754828E-3</v>
      </c>
      <c r="K20" s="18">
        <f t="shared" si="8"/>
        <v>2.2045855379188708E-2</v>
      </c>
      <c r="L20" s="18">
        <f t="shared" si="8"/>
        <v>4.6505731922398576E-2</v>
      </c>
      <c r="M20" s="18">
        <f t="shared" si="8"/>
        <v>9.3022486772486743E-2</v>
      </c>
      <c r="N20" s="19">
        <f t="shared" si="9"/>
        <v>18.900000000000002</v>
      </c>
      <c r="O20" s="20">
        <f t="shared" ref="O20:O32" si="10">$Q$3/N20</f>
        <v>2.2045855379188707E-3</v>
      </c>
    </row>
    <row r="21" spans="1:15" ht="14.45" x14ac:dyDescent="0.3">
      <c r="A21" s="14">
        <v>1</v>
      </c>
      <c r="B21" s="18">
        <f t="shared" si="8"/>
        <v>4.6296296296296293E-4</v>
      </c>
      <c r="C21" s="18">
        <f t="shared" si="8"/>
        <v>6.9444444444444447E-4</v>
      </c>
      <c r="D21" s="18">
        <f t="shared" si="8"/>
        <v>9.2592592592592585E-4</v>
      </c>
      <c r="E21" s="18">
        <f t="shared" si="8"/>
        <v>1.1574074074074073E-3</v>
      </c>
      <c r="F21" s="18">
        <f t="shared" si="8"/>
        <v>1.3888888888888889E-3</v>
      </c>
      <c r="G21" s="18">
        <f t="shared" si="8"/>
        <v>2.3148148148148147E-3</v>
      </c>
      <c r="H21" s="18">
        <f t="shared" si="8"/>
        <v>4.6296296296296294E-3</v>
      </c>
      <c r="I21" s="18">
        <f t="shared" si="8"/>
        <v>6.9444444444444441E-3</v>
      </c>
      <c r="J21" s="18">
        <f t="shared" si="8"/>
        <v>9.2592592592592587E-3</v>
      </c>
      <c r="K21" s="18">
        <f t="shared" si="8"/>
        <v>2.3148148148148147E-2</v>
      </c>
      <c r="L21" s="18">
        <f t="shared" si="8"/>
        <v>4.8831018518518517E-2</v>
      </c>
      <c r="M21" s="18">
        <f t="shared" si="8"/>
        <v>9.76736111111111E-2</v>
      </c>
      <c r="N21" s="19">
        <f t="shared" si="9"/>
        <v>18</v>
      </c>
      <c r="O21" s="20">
        <f t="shared" si="10"/>
        <v>2.3148148148148147E-3</v>
      </c>
    </row>
    <row r="22" spans="1:15" ht="14.45" x14ac:dyDescent="0.3">
      <c r="A22" s="14">
        <v>0.95</v>
      </c>
      <c r="B22" s="18">
        <f t="shared" si="8"/>
        <v>4.8732943469785583E-4</v>
      </c>
      <c r="C22" s="18">
        <f t="shared" si="8"/>
        <v>7.309941520467838E-4</v>
      </c>
      <c r="D22" s="18">
        <f t="shared" si="8"/>
        <v>9.7465886939571166E-4</v>
      </c>
      <c r="E22" s="18">
        <f t="shared" si="8"/>
        <v>1.2183235867446395E-3</v>
      </c>
      <c r="F22" s="18">
        <f t="shared" si="8"/>
        <v>1.4619883040935676E-3</v>
      </c>
      <c r="G22" s="18">
        <f t="shared" si="8"/>
        <v>2.4366471734892791E-3</v>
      </c>
      <c r="H22" s="18">
        <f t="shared" si="8"/>
        <v>4.8732943469785581E-3</v>
      </c>
      <c r="I22" s="18">
        <f t="shared" si="8"/>
        <v>7.3099415204678367E-3</v>
      </c>
      <c r="J22" s="18">
        <f t="shared" si="8"/>
        <v>9.7465886939571162E-3</v>
      </c>
      <c r="K22" s="18">
        <f t="shared" si="8"/>
        <v>2.436647173489279E-2</v>
      </c>
      <c r="L22" s="18">
        <f t="shared" si="8"/>
        <v>5.1401072124756336E-2</v>
      </c>
      <c r="M22" s="18">
        <f t="shared" si="8"/>
        <v>0.10281432748538014</v>
      </c>
      <c r="N22" s="19">
        <f t="shared" si="9"/>
        <v>17.099999999999998</v>
      </c>
      <c r="O22" s="20">
        <f t="shared" si="10"/>
        <v>2.4366471734892791E-3</v>
      </c>
    </row>
    <row r="23" spans="1:15" ht="14.45" x14ac:dyDescent="0.3">
      <c r="A23" s="14">
        <v>0.94</v>
      </c>
      <c r="B23" s="18">
        <f t="shared" si="8"/>
        <v>4.9251379038613087E-4</v>
      </c>
      <c r="C23" s="18">
        <f t="shared" si="8"/>
        <v>7.387706855791962E-4</v>
      </c>
      <c r="D23" s="18">
        <f t="shared" si="8"/>
        <v>9.8502758077226174E-4</v>
      </c>
      <c r="E23" s="18">
        <f t="shared" si="8"/>
        <v>1.2312844759653271E-3</v>
      </c>
      <c r="F23" s="18">
        <f t="shared" si="8"/>
        <v>1.4775413711583924E-3</v>
      </c>
      <c r="G23" s="18">
        <f t="shared" si="8"/>
        <v>2.4625689519306541E-3</v>
      </c>
      <c r="H23" s="18">
        <f t="shared" si="8"/>
        <v>4.9251379038613083E-3</v>
      </c>
      <c r="I23" s="18">
        <f t="shared" si="8"/>
        <v>7.3877068557919624E-3</v>
      </c>
      <c r="J23" s="18">
        <f t="shared" si="8"/>
        <v>9.8502758077226166E-3</v>
      </c>
      <c r="K23" s="18">
        <f t="shared" si="8"/>
        <v>2.4625689519306541E-2</v>
      </c>
      <c r="L23" s="18">
        <f t="shared" si="8"/>
        <v>5.1947892040977155E-2</v>
      </c>
      <c r="M23" s="18">
        <f t="shared" si="8"/>
        <v>0.10390809692671395</v>
      </c>
      <c r="N23" s="19">
        <f t="shared" si="9"/>
        <v>16.919999999999998</v>
      </c>
      <c r="O23" s="20">
        <f t="shared" si="10"/>
        <v>2.4625689519306541E-3</v>
      </c>
    </row>
    <row r="24" spans="1:15" ht="14.45" x14ac:dyDescent="0.3">
      <c r="A24" s="14">
        <v>0.92</v>
      </c>
      <c r="B24" s="18">
        <f t="shared" si="8"/>
        <v>5.0322061191626394E-4</v>
      </c>
      <c r="C24" s="18">
        <f t="shared" si="8"/>
        <v>7.5483091787439591E-4</v>
      </c>
      <c r="D24" s="18">
        <f t="shared" si="8"/>
        <v>1.0064412238325279E-3</v>
      </c>
      <c r="E24" s="18">
        <f t="shared" si="8"/>
        <v>1.25805152979066E-3</v>
      </c>
      <c r="F24" s="18">
        <f t="shared" si="8"/>
        <v>1.5096618357487918E-3</v>
      </c>
      <c r="G24" s="18">
        <f t="shared" si="8"/>
        <v>2.5161030595813199E-3</v>
      </c>
      <c r="H24" s="18">
        <f t="shared" si="8"/>
        <v>5.0322061191626398E-3</v>
      </c>
      <c r="I24" s="18">
        <f t="shared" si="8"/>
        <v>7.5483091787439602E-3</v>
      </c>
      <c r="J24" s="18">
        <f t="shared" si="8"/>
        <v>1.006441223832528E-2</v>
      </c>
      <c r="K24" s="18">
        <f t="shared" si="8"/>
        <v>2.5161030595813198E-2</v>
      </c>
      <c r="L24" s="18">
        <f t="shared" si="8"/>
        <v>5.3077194041867941E-2</v>
      </c>
      <c r="M24" s="18">
        <f t="shared" si="8"/>
        <v>0.1061669685990338</v>
      </c>
      <c r="N24" s="19">
        <f t="shared" si="9"/>
        <v>16.560000000000002</v>
      </c>
      <c r="O24" s="20">
        <f t="shared" si="10"/>
        <v>2.5161030595813199E-3</v>
      </c>
    </row>
    <row r="25" spans="1:15" ht="14.45" x14ac:dyDescent="0.3">
      <c r="A25" s="14">
        <v>0.9</v>
      </c>
      <c r="B25" s="18">
        <f t="shared" si="8"/>
        <v>5.1440329218107E-4</v>
      </c>
      <c r="C25" s="18">
        <f t="shared" si="8"/>
        <v>7.716049382716049E-4</v>
      </c>
      <c r="D25" s="18">
        <f t="shared" si="8"/>
        <v>1.02880658436214E-3</v>
      </c>
      <c r="E25" s="18">
        <f t="shared" si="8"/>
        <v>1.2860082304526749E-3</v>
      </c>
      <c r="F25" s="18">
        <f t="shared" si="8"/>
        <v>1.5432098765432098E-3</v>
      </c>
      <c r="G25" s="18">
        <f t="shared" si="8"/>
        <v>2.5720164609053498E-3</v>
      </c>
      <c r="H25" s="18">
        <f t="shared" si="8"/>
        <v>5.1440329218106996E-3</v>
      </c>
      <c r="I25" s="18">
        <f t="shared" si="8"/>
        <v>7.716049382716049E-3</v>
      </c>
      <c r="J25" s="18">
        <f t="shared" si="8"/>
        <v>1.0288065843621399E-2</v>
      </c>
      <c r="K25" s="18">
        <f t="shared" si="8"/>
        <v>2.5720164609053499E-2</v>
      </c>
      <c r="L25" s="18">
        <f t="shared" si="8"/>
        <v>5.4256687242798356E-2</v>
      </c>
      <c r="M25" s="18">
        <f t="shared" si="8"/>
        <v>0.10852623456790124</v>
      </c>
      <c r="N25" s="19">
        <f t="shared" si="9"/>
        <v>16.2</v>
      </c>
      <c r="O25" s="20">
        <f t="shared" si="10"/>
        <v>2.5720164609053498E-3</v>
      </c>
    </row>
    <row r="26" spans="1:15" ht="14.45" x14ac:dyDescent="0.3">
      <c r="A26" s="14">
        <v>0.88</v>
      </c>
      <c r="B26" s="18">
        <f t="shared" si="8"/>
        <v>5.2609427609427608E-4</v>
      </c>
      <c r="C26" s="18">
        <f t="shared" si="8"/>
        <v>7.8914141414141402E-4</v>
      </c>
      <c r="D26" s="18">
        <f t="shared" si="8"/>
        <v>1.0521885521885522E-3</v>
      </c>
      <c r="E26" s="18">
        <f t="shared" si="8"/>
        <v>1.3152356902356901E-3</v>
      </c>
      <c r="F26" s="18">
        <f t="shared" si="8"/>
        <v>1.578282828282828E-3</v>
      </c>
      <c r="G26" s="18">
        <f t="shared" si="8"/>
        <v>2.6304713804713802E-3</v>
      </c>
      <c r="H26" s="18">
        <f t="shared" si="8"/>
        <v>5.2609427609427604E-3</v>
      </c>
      <c r="I26" s="18">
        <f t="shared" si="8"/>
        <v>7.8914141414141402E-3</v>
      </c>
      <c r="J26" s="18">
        <f t="shared" si="8"/>
        <v>1.0521885521885521E-2</v>
      </c>
      <c r="K26" s="18">
        <f t="shared" si="8"/>
        <v>2.6304713804713803E-2</v>
      </c>
      <c r="L26" s="18">
        <f t="shared" si="8"/>
        <v>5.5489793771043766E-2</v>
      </c>
      <c r="M26" s="18">
        <f t="shared" si="8"/>
        <v>0.11099273989898988</v>
      </c>
      <c r="N26" s="19">
        <f t="shared" si="9"/>
        <v>15.84</v>
      </c>
      <c r="O26" s="20">
        <f t="shared" si="10"/>
        <v>2.6304713804713802E-3</v>
      </c>
    </row>
    <row r="27" spans="1:15" ht="14.45" x14ac:dyDescent="0.3">
      <c r="A27" s="14">
        <v>0.85</v>
      </c>
      <c r="B27" s="18">
        <f t="shared" si="8"/>
        <v>5.4466230936819167E-4</v>
      </c>
      <c r="C27" s="18">
        <f t="shared" si="8"/>
        <v>8.1699346405228771E-4</v>
      </c>
      <c r="D27" s="18">
        <f t="shared" si="8"/>
        <v>1.0893246187363833E-3</v>
      </c>
      <c r="E27" s="18">
        <f t="shared" si="8"/>
        <v>1.3616557734204794E-3</v>
      </c>
      <c r="F27" s="18">
        <f t="shared" si="8"/>
        <v>1.6339869281045754E-3</v>
      </c>
      <c r="G27" s="18">
        <f t="shared" si="8"/>
        <v>2.7233115468409588E-3</v>
      </c>
      <c r="H27" s="18">
        <f t="shared" si="8"/>
        <v>5.4466230936819175E-3</v>
      </c>
      <c r="I27" s="18">
        <f t="shared" si="8"/>
        <v>8.1699346405228763E-3</v>
      </c>
      <c r="J27" s="18">
        <f t="shared" si="8"/>
        <v>1.0893246187363835E-2</v>
      </c>
      <c r="K27" s="18">
        <f t="shared" si="8"/>
        <v>2.7233115468409588E-2</v>
      </c>
      <c r="L27" s="18">
        <f t="shared" si="8"/>
        <v>5.7448257080610028E-2</v>
      </c>
      <c r="M27" s="18">
        <f t="shared" si="8"/>
        <v>0.11491013071895426</v>
      </c>
      <c r="N27" s="19">
        <f t="shared" si="9"/>
        <v>15.299999999999999</v>
      </c>
      <c r="O27" s="20">
        <f t="shared" si="10"/>
        <v>2.7233115468409588E-3</v>
      </c>
    </row>
    <row r="28" spans="1:15" ht="14.45" x14ac:dyDescent="0.3">
      <c r="A28" s="14">
        <v>0.82</v>
      </c>
      <c r="B28" s="18">
        <f t="shared" si="8"/>
        <v>5.6458897922312553E-4</v>
      </c>
      <c r="C28" s="18">
        <f t="shared" si="8"/>
        <v>8.468834688346884E-4</v>
      </c>
      <c r="D28" s="18">
        <f t="shared" si="8"/>
        <v>1.1291779584462511E-3</v>
      </c>
      <c r="E28" s="18">
        <f t="shared" si="8"/>
        <v>1.4114724480578139E-3</v>
      </c>
      <c r="F28" s="18">
        <f t="shared" si="8"/>
        <v>1.6937669376693768E-3</v>
      </c>
      <c r="G28" s="18">
        <f t="shared" si="8"/>
        <v>2.8229448961156279E-3</v>
      </c>
      <c r="H28" s="18">
        <f t="shared" si="8"/>
        <v>5.6458897922312557E-3</v>
      </c>
      <c r="I28" s="18">
        <f t="shared" si="8"/>
        <v>8.4688346883468827E-3</v>
      </c>
      <c r="J28" s="18">
        <f t="shared" si="8"/>
        <v>1.1291779584462511E-2</v>
      </c>
      <c r="K28" s="18">
        <f t="shared" si="8"/>
        <v>2.822944896115628E-2</v>
      </c>
      <c r="L28" s="18">
        <f t="shared" si="8"/>
        <v>5.9550022583559167E-2</v>
      </c>
      <c r="M28" s="18">
        <f t="shared" si="8"/>
        <v>0.11911415989159892</v>
      </c>
      <c r="N28" s="19">
        <f t="shared" si="9"/>
        <v>14.76</v>
      </c>
      <c r="O28" s="20">
        <f t="shared" si="10"/>
        <v>2.8229448961156279E-3</v>
      </c>
    </row>
    <row r="29" spans="1:15" ht="14.45" x14ac:dyDescent="0.3">
      <c r="A29" s="14">
        <v>0.8</v>
      </c>
      <c r="B29" s="18">
        <f t="shared" ref="B29:M34" si="11">($Q$3/($B$3*$A29))*B$18/1000</f>
        <v>5.7870370370370367E-4</v>
      </c>
      <c r="C29" s="18">
        <f t="shared" si="11"/>
        <v>8.6805555555555551E-4</v>
      </c>
      <c r="D29" s="18">
        <f t="shared" si="11"/>
        <v>1.1574074074074073E-3</v>
      </c>
      <c r="E29" s="18">
        <f t="shared" si="11"/>
        <v>1.4467592592592592E-3</v>
      </c>
      <c r="F29" s="18">
        <f t="shared" si="11"/>
        <v>1.736111111111111E-3</v>
      </c>
      <c r="G29" s="18">
        <f t="shared" si="11"/>
        <v>2.8935185185185184E-3</v>
      </c>
      <c r="H29" s="18">
        <f t="shared" si="11"/>
        <v>5.7870370370370367E-3</v>
      </c>
      <c r="I29" s="18">
        <f t="shared" si="11"/>
        <v>8.6805555555555559E-3</v>
      </c>
      <c r="J29" s="18">
        <f t="shared" si="11"/>
        <v>1.1574074074074073E-2</v>
      </c>
      <c r="K29" s="18">
        <f t="shared" si="11"/>
        <v>2.8935185185185182E-2</v>
      </c>
      <c r="L29" s="18">
        <f t="shared" si="11"/>
        <v>6.1038773148148144E-2</v>
      </c>
      <c r="M29" s="18">
        <f t="shared" si="11"/>
        <v>0.12209201388888889</v>
      </c>
      <c r="N29" s="19">
        <f t="shared" si="9"/>
        <v>14.4</v>
      </c>
      <c r="O29" s="20">
        <f t="shared" si="10"/>
        <v>2.8935185185185184E-3</v>
      </c>
    </row>
    <row r="30" spans="1:15" ht="14.45" x14ac:dyDescent="0.3">
      <c r="A30" s="15">
        <v>0.78</v>
      </c>
      <c r="B30" s="21">
        <f t="shared" si="11"/>
        <v>5.9354226020892685E-4</v>
      </c>
      <c r="C30" s="21">
        <f t="shared" si="11"/>
        <v>8.9031339031339033E-4</v>
      </c>
      <c r="D30" s="21">
        <f t="shared" si="11"/>
        <v>1.1870845204178537E-3</v>
      </c>
      <c r="E30" s="21">
        <f t="shared" si="11"/>
        <v>1.4838556505223171E-3</v>
      </c>
      <c r="F30" s="21">
        <f t="shared" si="11"/>
        <v>1.7806267806267807E-3</v>
      </c>
      <c r="G30" s="21">
        <f t="shared" si="11"/>
        <v>2.9677113010446341E-3</v>
      </c>
      <c r="H30" s="21">
        <f t="shared" si="11"/>
        <v>5.9354226020892683E-3</v>
      </c>
      <c r="I30" s="21">
        <f t="shared" si="11"/>
        <v>8.9031339031339016E-3</v>
      </c>
      <c r="J30" s="21">
        <f t="shared" si="11"/>
        <v>1.1870845204178537E-2</v>
      </c>
      <c r="K30" s="21">
        <f t="shared" si="11"/>
        <v>2.967711301044634E-2</v>
      </c>
      <c r="L30" s="21">
        <f t="shared" si="11"/>
        <v>6.2603869895536554E-2</v>
      </c>
      <c r="M30" s="21">
        <f t="shared" si="11"/>
        <v>0.12522257834757833</v>
      </c>
      <c r="N30" s="22">
        <f t="shared" si="9"/>
        <v>14.040000000000001</v>
      </c>
      <c r="O30" s="20">
        <f t="shared" si="10"/>
        <v>2.9677113010446341E-3</v>
      </c>
    </row>
    <row r="31" spans="1:15" ht="14.45" x14ac:dyDescent="0.3">
      <c r="A31" s="15">
        <v>0.75</v>
      </c>
      <c r="B31" s="21">
        <f t="shared" si="11"/>
        <v>6.1728395061728394E-4</v>
      </c>
      <c r="C31" s="21">
        <f t="shared" si="11"/>
        <v>9.2592592592592585E-4</v>
      </c>
      <c r="D31" s="21">
        <f t="shared" si="11"/>
        <v>1.2345679012345679E-3</v>
      </c>
      <c r="E31" s="21">
        <f t="shared" si="11"/>
        <v>1.5432098765432098E-3</v>
      </c>
      <c r="F31" s="21">
        <f t="shared" si="11"/>
        <v>1.8518518518518517E-3</v>
      </c>
      <c r="G31" s="21">
        <f t="shared" si="11"/>
        <v>3.0864197530864196E-3</v>
      </c>
      <c r="H31" s="21">
        <f t="shared" si="11"/>
        <v>6.1728395061728392E-3</v>
      </c>
      <c r="I31" s="21">
        <f t="shared" si="11"/>
        <v>9.2592592592592587E-3</v>
      </c>
      <c r="J31" s="21">
        <f t="shared" si="11"/>
        <v>1.2345679012345678E-2</v>
      </c>
      <c r="K31" s="21">
        <f t="shared" si="11"/>
        <v>3.0864197530864196E-2</v>
      </c>
      <c r="L31" s="21">
        <f t="shared" si="11"/>
        <v>6.5108024691358027E-2</v>
      </c>
      <c r="M31" s="21">
        <f t="shared" si="11"/>
        <v>0.13023148148148148</v>
      </c>
      <c r="N31" s="22">
        <f t="shared" si="9"/>
        <v>13.5</v>
      </c>
      <c r="O31" s="20">
        <f t="shared" si="10"/>
        <v>3.0864197530864196E-3</v>
      </c>
    </row>
    <row r="32" spans="1:15" ht="14.45" x14ac:dyDescent="0.3">
      <c r="A32" s="15">
        <v>0.72</v>
      </c>
      <c r="B32" s="21">
        <f t="shared" si="11"/>
        <v>6.4300411522633745E-4</v>
      </c>
      <c r="C32" s="21">
        <f t="shared" si="11"/>
        <v>9.6450617283950623E-4</v>
      </c>
      <c r="D32" s="21">
        <f t="shared" si="11"/>
        <v>1.2860082304526749E-3</v>
      </c>
      <c r="E32" s="21">
        <f t="shared" si="11"/>
        <v>1.6075102880658437E-3</v>
      </c>
      <c r="F32" s="21">
        <f t="shared" si="11"/>
        <v>1.9290123456790125E-3</v>
      </c>
      <c r="G32" s="21">
        <f t="shared" si="11"/>
        <v>3.2150205761316874E-3</v>
      </c>
      <c r="H32" s="21">
        <f t="shared" si="11"/>
        <v>6.4300411522633747E-3</v>
      </c>
      <c r="I32" s="21">
        <f t="shared" si="11"/>
        <v>9.6450617283950612E-3</v>
      </c>
      <c r="J32" s="21">
        <f t="shared" si="11"/>
        <v>1.2860082304526749E-2</v>
      </c>
      <c r="K32" s="21">
        <f t="shared" si="11"/>
        <v>3.2150205761316879E-2</v>
      </c>
      <c r="L32" s="21">
        <f t="shared" si="11"/>
        <v>6.7820859053497939E-2</v>
      </c>
      <c r="M32" s="21">
        <f t="shared" si="11"/>
        <v>0.13565779320987656</v>
      </c>
      <c r="N32" s="22">
        <f t="shared" si="9"/>
        <v>12.959999999999999</v>
      </c>
      <c r="O32" s="20">
        <f t="shared" si="10"/>
        <v>3.2150205761316874E-3</v>
      </c>
    </row>
    <row r="33" spans="1:15" ht="14.45" x14ac:dyDescent="0.3">
      <c r="A33" s="15">
        <v>0.7</v>
      </c>
      <c r="B33" s="24">
        <f t="shared" si="11"/>
        <v>6.6137566137566145E-4</v>
      </c>
      <c r="C33" s="24">
        <f t="shared" si="11"/>
        <v>9.9206349206349201E-4</v>
      </c>
      <c r="D33" s="24">
        <f t="shared" si="11"/>
        <v>1.3227513227513229E-3</v>
      </c>
      <c r="E33" s="24">
        <f t="shared" si="11"/>
        <v>1.6534391534391533E-3</v>
      </c>
      <c r="F33" s="24">
        <f t="shared" si="11"/>
        <v>1.984126984126984E-3</v>
      </c>
      <c r="G33" s="24">
        <f t="shared" si="11"/>
        <v>3.3068783068783067E-3</v>
      </c>
      <c r="H33" s="24">
        <f t="shared" si="11"/>
        <v>6.6137566137566134E-3</v>
      </c>
      <c r="I33" s="24">
        <f t="shared" si="11"/>
        <v>9.9206349206349201E-3</v>
      </c>
      <c r="J33" s="24">
        <f t="shared" si="11"/>
        <v>1.3227513227513227E-2</v>
      </c>
      <c r="K33" s="24">
        <f t="shared" si="11"/>
        <v>3.3068783068783067E-2</v>
      </c>
      <c r="L33" s="24">
        <f t="shared" si="11"/>
        <v>6.9758597883597881E-2</v>
      </c>
      <c r="M33" s="24">
        <f t="shared" si="11"/>
        <v>0.13953373015873016</v>
      </c>
      <c r="N33" s="22">
        <f t="shared" ref="N33:N34" si="12">$B$3*A33</f>
        <v>12.6</v>
      </c>
      <c r="O33" s="25">
        <f t="shared" ref="O33:O34" si="13">$Q$3/N33</f>
        <v>3.3068783068783067E-3</v>
      </c>
    </row>
    <row r="34" spans="1:15" ht="14.45" x14ac:dyDescent="0.3">
      <c r="A34" s="15">
        <v>0.65</v>
      </c>
      <c r="B34" s="24">
        <f t="shared" si="11"/>
        <v>7.1225071225071218E-4</v>
      </c>
      <c r="C34" s="24">
        <f t="shared" si="11"/>
        <v>1.0683760683760683E-3</v>
      </c>
      <c r="D34" s="24">
        <f t="shared" si="11"/>
        <v>1.4245014245014244E-3</v>
      </c>
      <c r="E34" s="24">
        <f t="shared" si="11"/>
        <v>1.7806267806267804E-3</v>
      </c>
      <c r="F34" s="24">
        <f t="shared" si="11"/>
        <v>2.1367521367521365E-3</v>
      </c>
      <c r="G34" s="24">
        <f t="shared" si="11"/>
        <v>3.5612535612535609E-3</v>
      </c>
      <c r="H34" s="24">
        <f t="shared" si="11"/>
        <v>7.1225071225071218E-3</v>
      </c>
      <c r="I34" s="24">
        <f t="shared" si="11"/>
        <v>1.0683760683760684E-2</v>
      </c>
      <c r="J34" s="24">
        <f t="shared" si="11"/>
        <v>1.4245014245014244E-2</v>
      </c>
      <c r="K34" s="24">
        <f t="shared" si="11"/>
        <v>3.5612535612535606E-2</v>
      </c>
      <c r="L34" s="24">
        <f t="shared" si="11"/>
        <v>7.5124643874643862E-2</v>
      </c>
      <c r="M34" s="24">
        <f t="shared" si="11"/>
        <v>0.15026709401709398</v>
      </c>
      <c r="N34" s="22">
        <f t="shared" si="12"/>
        <v>11.700000000000001</v>
      </c>
      <c r="O34" s="25">
        <f t="shared" si="13"/>
        <v>3.5612535612535609E-3</v>
      </c>
    </row>
    <row r="35" spans="1:15" ht="14.45" x14ac:dyDescent="0.3">
      <c r="N35" s="10"/>
      <c r="O35" s="10"/>
    </row>
    <row r="36" spans="1:15" ht="14.45" x14ac:dyDescent="0.3">
      <c r="N36" s="10"/>
      <c r="O36" s="10"/>
    </row>
    <row r="37" spans="1:15" ht="14.45" x14ac:dyDescent="0.3">
      <c r="E37" s="1"/>
      <c r="F37" s="1"/>
      <c r="G37" s="1"/>
      <c r="H37" s="1"/>
      <c r="I37" s="1"/>
      <c r="J37" s="1"/>
      <c r="K37" s="1"/>
      <c r="L37" s="1"/>
      <c r="M37" s="1"/>
      <c r="N37" s="10"/>
      <c r="O37" s="10"/>
    </row>
    <row r="38" spans="1:15" ht="14.45" x14ac:dyDescent="0.3">
      <c r="E38" s="1"/>
      <c r="F38" s="1"/>
      <c r="G38" s="1"/>
      <c r="H38" s="1"/>
      <c r="I38" s="1"/>
      <c r="J38" s="1"/>
      <c r="K38" s="1"/>
      <c r="L38" s="1"/>
      <c r="M38" s="1"/>
      <c r="N38" s="10"/>
      <c r="O38" s="10"/>
    </row>
    <row r="39" spans="1:15" ht="14.45" x14ac:dyDescent="0.3">
      <c r="E39" s="1"/>
      <c r="F39" s="1"/>
      <c r="G39" s="1"/>
      <c r="H39" s="1"/>
      <c r="I39" s="1"/>
      <c r="J39" s="1"/>
      <c r="K39" s="1"/>
      <c r="L39" s="1"/>
      <c r="M39" s="1"/>
      <c r="N39" s="10"/>
      <c r="O39" s="10"/>
    </row>
    <row r="40" spans="1:15" x14ac:dyDescent="0.25">
      <c r="E40" s="1"/>
      <c r="F40" s="1"/>
      <c r="G40" s="1"/>
      <c r="H40" s="1"/>
      <c r="I40" s="1"/>
      <c r="J40" s="1"/>
      <c r="K40" s="1"/>
      <c r="L40" s="1"/>
      <c r="M40" s="1"/>
      <c r="N40" s="10"/>
      <c r="O40" s="10"/>
    </row>
    <row r="41" spans="1:15" x14ac:dyDescent="0.25">
      <c r="E41" s="1"/>
      <c r="F41" s="1"/>
      <c r="G41" s="1"/>
      <c r="H41" s="1"/>
      <c r="I41" s="1"/>
      <c r="J41" s="1"/>
      <c r="K41" s="1"/>
      <c r="L41" s="1"/>
      <c r="M41" s="1"/>
      <c r="N41" s="10"/>
      <c r="O41" s="10"/>
    </row>
    <row r="42" spans="1:15" x14ac:dyDescent="0.25">
      <c r="E42" s="1"/>
      <c r="F42" s="1"/>
      <c r="G42" s="1"/>
      <c r="H42" s="1"/>
      <c r="I42" s="1"/>
      <c r="J42" s="1"/>
      <c r="K42" s="1"/>
      <c r="L42" s="1"/>
      <c r="M42" s="1"/>
      <c r="N42" s="10"/>
      <c r="O42" s="10"/>
    </row>
    <row r="43" spans="1:15" x14ac:dyDescent="0.25">
      <c r="E43" s="1"/>
      <c r="F43" s="1"/>
      <c r="G43" s="1"/>
      <c r="H43" s="1"/>
      <c r="I43" s="1"/>
      <c r="J43" s="1"/>
      <c r="K43" s="1"/>
      <c r="L43" s="1"/>
      <c r="M43" s="1"/>
      <c r="N43" s="10"/>
      <c r="O43" s="10"/>
    </row>
    <row r="44" spans="1:15" x14ac:dyDescent="0.25">
      <c r="E44" s="1"/>
      <c r="F44" s="1"/>
      <c r="G44" s="1"/>
      <c r="H44" s="1"/>
      <c r="I44" s="1"/>
      <c r="J44" s="1"/>
      <c r="K44" s="1"/>
      <c r="L44" s="1"/>
      <c r="M44" s="1"/>
      <c r="N44" s="10"/>
      <c r="O44" s="10"/>
    </row>
    <row r="45" spans="1:15" x14ac:dyDescent="0.25">
      <c r="E45" s="1"/>
      <c r="F45" s="1"/>
      <c r="G45" s="1"/>
      <c r="H45" s="1"/>
      <c r="I45" s="1"/>
      <c r="J45" s="1"/>
      <c r="K45" s="1"/>
      <c r="L45" s="1"/>
      <c r="M45" s="1"/>
      <c r="N45" s="10"/>
      <c r="O45" s="10"/>
    </row>
  </sheetData>
  <mergeCells count="47">
    <mergeCell ref="A1:M1"/>
    <mergeCell ref="J6:J7"/>
    <mergeCell ref="B8:B9"/>
    <mergeCell ref="C8:C9"/>
    <mergeCell ref="D8:D9"/>
    <mergeCell ref="E8:E9"/>
    <mergeCell ref="F8:F9"/>
    <mergeCell ref="G8:G9"/>
    <mergeCell ref="J8:J9"/>
    <mergeCell ref="A6:A7"/>
    <mergeCell ref="B6:B7"/>
    <mergeCell ref="C6:C7"/>
    <mergeCell ref="D6:D7"/>
    <mergeCell ref="E6:E7"/>
    <mergeCell ref="F6:F7"/>
    <mergeCell ref="G6:G7"/>
    <mergeCell ref="I8:I9"/>
    <mergeCell ref="I6:I7"/>
    <mergeCell ref="B12:B13"/>
    <mergeCell ref="C12:C13"/>
    <mergeCell ref="D12:D13"/>
    <mergeCell ref="E12:E13"/>
    <mergeCell ref="F12:F13"/>
    <mergeCell ref="G12:G13"/>
    <mergeCell ref="F10:F11"/>
    <mergeCell ref="G10:G11"/>
    <mergeCell ref="H6:H7"/>
    <mergeCell ref="H8:H9"/>
    <mergeCell ref="J10:J11"/>
    <mergeCell ref="J12:J13"/>
    <mergeCell ref="B10:B11"/>
    <mergeCell ref="C10:C11"/>
    <mergeCell ref="D10:D11"/>
    <mergeCell ref="E10:E11"/>
    <mergeCell ref="I10:I11"/>
    <mergeCell ref="I12:I13"/>
    <mergeCell ref="H10:H11"/>
    <mergeCell ref="H12:H13"/>
    <mergeCell ref="F14:F15"/>
    <mergeCell ref="G14:G15"/>
    <mergeCell ref="J14:J15"/>
    <mergeCell ref="B14:B15"/>
    <mergeCell ref="C14:C15"/>
    <mergeCell ref="D14:D15"/>
    <mergeCell ref="E14:E15"/>
    <mergeCell ref="I14:I15"/>
    <mergeCell ref="H14:H15"/>
  </mergeCells>
  <hyperlinks>
    <hyperlink ref="G12" r:id="rId1" display="8x3mn@90%r1'30&quot;_x000a_Etang"/>
    <hyperlink ref="E6" r:id="rId2" display="2x6x30/30s@100% r2mn_x000a_Etang"/>
    <hyperlink ref="E10" r:id="rId3" display="10x1mn@100%r45&quot;_x000a_Etang"/>
    <hyperlink ref="E14" r:id="rId4" display="10x1mn@100%r45&quot;_x000a_Etang"/>
    <hyperlink ref="G14" r:id="rId5" display="8x3mn@90%r1'30&quot;_x000a_Etang"/>
  </hyperlinks>
  <pageMargins left="0.7" right="0.7" top="0.75" bottom="0.75" header="0.3" footer="0.3"/>
  <pageSetup paperSize="9" orientation="portrait" r:id="rId6"/>
  <headerFooter>
    <oddFooter>&amp;R&amp;1#&amp;"Arial"&amp;10&amp;K000000Confidential C</oddFooter>
  </headerFooter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>
      <selection activeCell="B4" sqref="B4"/>
    </sheetView>
  </sheetViews>
  <sheetFormatPr baseColWidth="10" defaultRowHeight="15" x14ac:dyDescent="0.25"/>
  <cols>
    <col min="1" max="1" width="12.140625" style="1" bestFit="1" customWidth="1"/>
    <col min="2" max="3" width="9.5703125" style="1" bestFit="1" customWidth="1"/>
    <col min="4" max="4" width="10.7109375" style="1" customWidth="1"/>
    <col min="5" max="5" width="19" style="2" bestFit="1" customWidth="1"/>
    <col min="6" max="6" width="23.28515625" style="2" customWidth="1"/>
    <col min="7" max="7" width="20" style="2" customWidth="1"/>
    <col min="8" max="8" width="19" style="2" bestFit="1" customWidth="1"/>
    <col min="9" max="9" width="23.7109375" style="2" customWidth="1"/>
    <col min="10" max="10" width="22.28515625" style="2" customWidth="1"/>
    <col min="11" max="13" width="11.28515625" style="2" bestFit="1" customWidth="1"/>
    <col min="14" max="14" width="12.85546875" style="1" bestFit="1" customWidth="1"/>
    <col min="15" max="15" width="11.42578125" style="1" bestFit="1" customWidth="1"/>
    <col min="16" max="16" width="10.5703125" style="1" bestFit="1" customWidth="1"/>
    <col min="17" max="17" width="8.140625" style="1" bestFit="1" customWidth="1"/>
    <col min="18" max="18" width="11" style="1" bestFit="1" customWidth="1"/>
    <col min="19" max="260" width="11.5703125" style="1"/>
    <col min="261" max="261" width="16.85546875" style="1" bestFit="1" customWidth="1"/>
    <col min="262" max="262" width="22.42578125" style="1" bestFit="1" customWidth="1"/>
    <col min="263" max="263" width="17.5703125" style="1" bestFit="1" customWidth="1"/>
    <col min="264" max="264" width="27.28515625" style="1" bestFit="1" customWidth="1"/>
    <col min="265" max="265" width="12.28515625" style="1" customWidth="1"/>
    <col min="266" max="266" width="29.42578125" style="1" bestFit="1" customWidth="1"/>
    <col min="267" max="267" width="21" style="1" customWidth="1"/>
    <col min="268" max="268" width="23" style="1" customWidth="1"/>
    <col min="269" max="269" width="22.28515625" style="1" bestFit="1" customWidth="1"/>
    <col min="270" max="270" width="16.28515625" style="1" bestFit="1" customWidth="1"/>
    <col min="271" max="516" width="11.5703125" style="1"/>
    <col min="517" max="517" width="16.85546875" style="1" bestFit="1" customWidth="1"/>
    <col min="518" max="518" width="22.42578125" style="1" bestFit="1" customWidth="1"/>
    <col min="519" max="519" width="17.5703125" style="1" bestFit="1" customWidth="1"/>
    <col min="520" max="520" width="27.28515625" style="1" bestFit="1" customWidth="1"/>
    <col min="521" max="521" width="12.28515625" style="1" customWidth="1"/>
    <col min="522" max="522" width="29.42578125" style="1" bestFit="1" customWidth="1"/>
    <col min="523" max="523" width="21" style="1" customWidth="1"/>
    <col min="524" max="524" width="23" style="1" customWidth="1"/>
    <col min="525" max="525" width="22.28515625" style="1" bestFit="1" customWidth="1"/>
    <col min="526" max="526" width="16.28515625" style="1" bestFit="1" customWidth="1"/>
    <col min="527" max="772" width="11.5703125" style="1"/>
    <col min="773" max="773" width="16.85546875" style="1" bestFit="1" customWidth="1"/>
    <col min="774" max="774" width="22.42578125" style="1" bestFit="1" customWidth="1"/>
    <col min="775" max="775" width="17.5703125" style="1" bestFit="1" customWidth="1"/>
    <col min="776" max="776" width="27.28515625" style="1" bestFit="1" customWidth="1"/>
    <col min="777" max="777" width="12.28515625" style="1" customWidth="1"/>
    <col min="778" max="778" width="29.42578125" style="1" bestFit="1" customWidth="1"/>
    <col min="779" max="779" width="21" style="1" customWidth="1"/>
    <col min="780" max="780" width="23" style="1" customWidth="1"/>
    <col min="781" max="781" width="22.28515625" style="1" bestFit="1" customWidth="1"/>
    <col min="782" max="782" width="16.28515625" style="1" bestFit="1" customWidth="1"/>
    <col min="783" max="1028" width="11.5703125" style="1"/>
    <col min="1029" max="1029" width="16.85546875" style="1" bestFit="1" customWidth="1"/>
    <col min="1030" max="1030" width="22.42578125" style="1" bestFit="1" customWidth="1"/>
    <col min="1031" max="1031" width="17.5703125" style="1" bestFit="1" customWidth="1"/>
    <col min="1032" max="1032" width="27.28515625" style="1" bestFit="1" customWidth="1"/>
    <col min="1033" max="1033" width="12.28515625" style="1" customWidth="1"/>
    <col min="1034" max="1034" width="29.42578125" style="1" bestFit="1" customWidth="1"/>
    <col min="1035" max="1035" width="21" style="1" customWidth="1"/>
    <col min="1036" max="1036" width="23" style="1" customWidth="1"/>
    <col min="1037" max="1037" width="22.28515625" style="1" bestFit="1" customWidth="1"/>
    <col min="1038" max="1038" width="16.28515625" style="1" bestFit="1" customWidth="1"/>
    <col min="1039" max="1284" width="11.5703125" style="1"/>
    <col min="1285" max="1285" width="16.85546875" style="1" bestFit="1" customWidth="1"/>
    <col min="1286" max="1286" width="22.42578125" style="1" bestFit="1" customWidth="1"/>
    <col min="1287" max="1287" width="17.5703125" style="1" bestFit="1" customWidth="1"/>
    <col min="1288" max="1288" width="27.28515625" style="1" bestFit="1" customWidth="1"/>
    <col min="1289" max="1289" width="12.28515625" style="1" customWidth="1"/>
    <col min="1290" max="1290" width="29.42578125" style="1" bestFit="1" customWidth="1"/>
    <col min="1291" max="1291" width="21" style="1" customWidth="1"/>
    <col min="1292" max="1292" width="23" style="1" customWidth="1"/>
    <col min="1293" max="1293" width="22.28515625" style="1" bestFit="1" customWidth="1"/>
    <col min="1294" max="1294" width="16.28515625" style="1" bestFit="1" customWidth="1"/>
    <col min="1295" max="1540" width="11.5703125" style="1"/>
    <col min="1541" max="1541" width="16.85546875" style="1" bestFit="1" customWidth="1"/>
    <col min="1542" max="1542" width="22.42578125" style="1" bestFit="1" customWidth="1"/>
    <col min="1543" max="1543" width="17.5703125" style="1" bestFit="1" customWidth="1"/>
    <col min="1544" max="1544" width="27.28515625" style="1" bestFit="1" customWidth="1"/>
    <col min="1545" max="1545" width="12.28515625" style="1" customWidth="1"/>
    <col min="1546" max="1546" width="29.42578125" style="1" bestFit="1" customWidth="1"/>
    <col min="1547" max="1547" width="21" style="1" customWidth="1"/>
    <col min="1548" max="1548" width="23" style="1" customWidth="1"/>
    <col min="1549" max="1549" width="22.28515625" style="1" bestFit="1" customWidth="1"/>
    <col min="1550" max="1550" width="16.28515625" style="1" bestFit="1" customWidth="1"/>
    <col min="1551" max="1796" width="11.5703125" style="1"/>
    <col min="1797" max="1797" width="16.85546875" style="1" bestFit="1" customWidth="1"/>
    <col min="1798" max="1798" width="22.42578125" style="1" bestFit="1" customWidth="1"/>
    <col min="1799" max="1799" width="17.5703125" style="1" bestFit="1" customWidth="1"/>
    <col min="1800" max="1800" width="27.28515625" style="1" bestFit="1" customWidth="1"/>
    <col min="1801" max="1801" width="12.28515625" style="1" customWidth="1"/>
    <col min="1802" max="1802" width="29.42578125" style="1" bestFit="1" customWidth="1"/>
    <col min="1803" max="1803" width="21" style="1" customWidth="1"/>
    <col min="1804" max="1804" width="23" style="1" customWidth="1"/>
    <col min="1805" max="1805" width="22.28515625" style="1" bestFit="1" customWidth="1"/>
    <col min="1806" max="1806" width="16.28515625" style="1" bestFit="1" customWidth="1"/>
    <col min="1807" max="2052" width="11.5703125" style="1"/>
    <col min="2053" max="2053" width="16.85546875" style="1" bestFit="1" customWidth="1"/>
    <col min="2054" max="2054" width="22.42578125" style="1" bestFit="1" customWidth="1"/>
    <col min="2055" max="2055" width="17.5703125" style="1" bestFit="1" customWidth="1"/>
    <col min="2056" max="2056" width="27.28515625" style="1" bestFit="1" customWidth="1"/>
    <col min="2057" max="2057" width="12.28515625" style="1" customWidth="1"/>
    <col min="2058" max="2058" width="29.42578125" style="1" bestFit="1" customWidth="1"/>
    <col min="2059" max="2059" width="21" style="1" customWidth="1"/>
    <col min="2060" max="2060" width="23" style="1" customWidth="1"/>
    <col min="2061" max="2061" width="22.28515625" style="1" bestFit="1" customWidth="1"/>
    <col min="2062" max="2062" width="16.28515625" style="1" bestFit="1" customWidth="1"/>
    <col min="2063" max="2308" width="11.5703125" style="1"/>
    <col min="2309" max="2309" width="16.85546875" style="1" bestFit="1" customWidth="1"/>
    <col min="2310" max="2310" width="22.42578125" style="1" bestFit="1" customWidth="1"/>
    <col min="2311" max="2311" width="17.5703125" style="1" bestFit="1" customWidth="1"/>
    <col min="2312" max="2312" width="27.28515625" style="1" bestFit="1" customWidth="1"/>
    <col min="2313" max="2313" width="12.28515625" style="1" customWidth="1"/>
    <col min="2314" max="2314" width="29.42578125" style="1" bestFit="1" customWidth="1"/>
    <col min="2315" max="2315" width="21" style="1" customWidth="1"/>
    <col min="2316" max="2316" width="23" style="1" customWidth="1"/>
    <col min="2317" max="2317" width="22.28515625" style="1" bestFit="1" customWidth="1"/>
    <col min="2318" max="2318" width="16.28515625" style="1" bestFit="1" customWidth="1"/>
    <col min="2319" max="2564" width="11.5703125" style="1"/>
    <col min="2565" max="2565" width="16.85546875" style="1" bestFit="1" customWidth="1"/>
    <col min="2566" max="2566" width="22.42578125" style="1" bestFit="1" customWidth="1"/>
    <col min="2567" max="2567" width="17.5703125" style="1" bestFit="1" customWidth="1"/>
    <col min="2568" max="2568" width="27.28515625" style="1" bestFit="1" customWidth="1"/>
    <col min="2569" max="2569" width="12.28515625" style="1" customWidth="1"/>
    <col min="2570" max="2570" width="29.42578125" style="1" bestFit="1" customWidth="1"/>
    <col min="2571" max="2571" width="21" style="1" customWidth="1"/>
    <col min="2572" max="2572" width="23" style="1" customWidth="1"/>
    <col min="2573" max="2573" width="22.28515625" style="1" bestFit="1" customWidth="1"/>
    <col min="2574" max="2574" width="16.28515625" style="1" bestFit="1" customWidth="1"/>
    <col min="2575" max="2820" width="11.5703125" style="1"/>
    <col min="2821" max="2821" width="16.85546875" style="1" bestFit="1" customWidth="1"/>
    <col min="2822" max="2822" width="22.42578125" style="1" bestFit="1" customWidth="1"/>
    <col min="2823" max="2823" width="17.5703125" style="1" bestFit="1" customWidth="1"/>
    <col min="2824" max="2824" width="27.28515625" style="1" bestFit="1" customWidth="1"/>
    <col min="2825" max="2825" width="12.28515625" style="1" customWidth="1"/>
    <col min="2826" max="2826" width="29.42578125" style="1" bestFit="1" customWidth="1"/>
    <col min="2827" max="2827" width="21" style="1" customWidth="1"/>
    <col min="2828" max="2828" width="23" style="1" customWidth="1"/>
    <col min="2829" max="2829" width="22.28515625" style="1" bestFit="1" customWidth="1"/>
    <col min="2830" max="2830" width="16.28515625" style="1" bestFit="1" customWidth="1"/>
    <col min="2831" max="3076" width="11.5703125" style="1"/>
    <col min="3077" max="3077" width="16.85546875" style="1" bestFit="1" customWidth="1"/>
    <col min="3078" max="3078" width="22.42578125" style="1" bestFit="1" customWidth="1"/>
    <col min="3079" max="3079" width="17.5703125" style="1" bestFit="1" customWidth="1"/>
    <col min="3080" max="3080" width="27.28515625" style="1" bestFit="1" customWidth="1"/>
    <col min="3081" max="3081" width="12.28515625" style="1" customWidth="1"/>
    <col min="3082" max="3082" width="29.42578125" style="1" bestFit="1" customWidth="1"/>
    <col min="3083" max="3083" width="21" style="1" customWidth="1"/>
    <col min="3084" max="3084" width="23" style="1" customWidth="1"/>
    <col min="3085" max="3085" width="22.28515625" style="1" bestFit="1" customWidth="1"/>
    <col min="3086" max="3086" width="16.28515625" style="1" bestFit="1" customWidth="1"/>
    <col min="3087" max="3332" width="11.5703125" style="1"/>
    <col min="3333" max="3333" width="16.85546875" style="1" bestFit="1" customWidth="1"/>
    <col min="3334" max="3334" width="22.42578125" style="1" bestFit="1" customWidth="1"/>
    <col min="3335" max="3335" width="17.5703125" style="1" bestFit="1" customWidth="1"/>
    <col min="3336" max="3336" width="27.28515625" style="1" bestFit="1" customWidth="1"/>
    <col min="3337" max="3337" width="12.28515625" style="1" customWidth="1"/>
    <col min="3338" max="3338" width="29.42578125" style="1" bestFit="1" customWidth="1"/>
    <col min="3339" max="3339" width="21" style="1" customWidth="1"/>
    <col min="3340" max="3340" width="23" style="1" customWidth="1"/>
    <col min="3341" max="3341" width="22.28515625" style="1" bestFit="1" customWidth="1"/>
    <col min="3342" max="3342" width="16.28515625" style="1" bestFit="1" customWidth="1"/>
    <col min="3343" max="3588" width="11.5703125" style="1"/>
    <col min="3589" max="3589" width="16.85546875" style="1" bestFit="1" customWidth="1"/>
    <col min="3590" max="3590" width="22.42578125" style="1" bestFit="1" customWidth="1"/>
    <col min="3591" max="3591" width="17.5703125" style="1" bestFit="1" customWidth="1"/>
    <col min="3592" max="3592" width="27.28515625" style="1" bestFit="1" customWidth="1"/>
    <col min="3593" max="3593" width="12.28515625" style="1" customWidth="1"/>
    <col min="3594" max="3594" width="29.42578125" style="1" bestFit="1" customWidth="1"/>
    <col min="3595" max="3595" width="21" style="1" customWidth="1"/>
    <col min="3596" max="3596" width="23" style="1" customWidth="1"/>
    <col min="3597" max="3597" width="22.28515625" style="1" bestFit="1" customWidth="1"/>
    <col min="3598" max="3598" width="16.28515625" style="1" bestFit="1" customWidth="1"/>
    <col min="3599" max="3844" width="11.5703125" style="1"/>
    <col min="3845" max="3845" width="16.85546875" style="1" bestFit="1" customWidth="1"/>
    <col min="3846" max="3846" width="22.42578125" style="1" bestFit="1" customWidth="1"/>
    <col min="3847" max="3847" width="17.5703125" style="1" bestFit="1" customWidth="1"/>
    <col min="3848" max="3848" width="27.28515625" style="1" bestFit="1" customWidth="1"/>
    <col min="3849" max="3849" width="12.28515625" style="1" customWidth="1"/>
    <col min="3850" max="3850" width="29.42578125" style="1" bestFit="1" customWidth="1"/>
    <col min="3851" max="3851" width="21" style="1" customWidth="1"/>
    <col min="3852" max="3852" width="23" style="1" customWidth="1"/>
    <col min="3853" max="3853" width="22.28515625" style="1" bestFit="1" customWidth="1"/>
    <col min="3854" max="3854" width="16.28515625" style="1" bestFit="1" customWidth="1"/>
    <col min="3855" max="4100" width="11.5703125" style="1"/>
    <col min="4101" max="4101" width="16.85546875" style="1" bestFit="1" customWidth="1"/>
    <col min="4102" max="4102" width="22.42578125" style="1" bestFit="1" customWidth="1"/>
    <col min="4103" max="4103" width="17.5703125" style="1" bestFit="1" customWidth="1"/>
    <col min="4104" max="4104" width="27.28515625" style="1" bestFit="1" customWidth="1"/>
    <col min="4105" max="4105" width="12.28515625" style="1" customWidth="1"/>
    <col min="4106" max="4106" width="29.42578125" style="1" bestFit="1" customWidth="1"/>
    <col min="4107" max="4107" width="21" style="1" customWidth="1"/>
    <col min="4108" max="4108" width="23" style="1" customWidth="1"/>
    <col min="4109" max="4109" width="22.28515625" style="1" bestFit="1" customWidth="1"/>
    <col min="4110" max="4110" width="16.28515625" style="1" bestFit="1" customWidth="1"/>
    <col min="4111" max="4356" width="11.5703125" style="1"/>
    <col min="4357" max="4357" width="16.85546875" style="1" bestFit="1" customWidth="1"/>
    <col min="4358" max="4358" width="22.42578125" style="1" bestFit="1" customWidth="1"/>
    <col min="4359" max="4359" width="17.5703125" style="1" bestFit="1" customWidth="1"/>
    <col min="4360" max="4360" width="27.28515625" style="1" bestFit="1" customWidth="1"/>
    <col min="4361" max="4361" width="12.28515625" style="1" customWidth="1"/>
    <col min="4362" max="4362" width="29.42578125" style="1" bestFit="1" customWidth="1"/>
    <col min="4363" max="4363" width="21" style="1" customWidth="1"/>
    <col min="4364" max="4364" width="23" style="1" customWidth="1"/>
    <col min="4365" max="4365" width="22.28515625" style="1" bestFit="1" customWidth="1"/>
    <col min="4366" max="4366" width="16.28515625" style="1" bestFit="1" customWidth="1"/>
    <col min="4367" max="4612" width="11.5703125" style="1"/>
    <col min="4613" max="4613" width="16.85546875" style="1" bestFit="1" customWidth="1"/>
    <col min="4614" max="4614" width="22.42578125" style="1" bestFit="1" customWidth="1"/>
    <col min="4615" max="4615" width="17.5703125" style="1" bestFit="1" customWidth="1"/>
    <col min="4616" max="4616" width="27.28515625" style="1" bestFit="1" customWidth="1"/>
    <col min="4617" max="4617" width="12.28515625" style="1" customWidth="1"/>
    <col min="4618" max="4618" width="29.42578125" style="1" bestFit="1" customWidth="1"/>
    <col min="4619" max="4619" width="21" style="1" customWidth="1"/>
    <col min="4620" max="4620" width="23" style="1" customWidth="1"/>
    <col min="4621" max="4621" width="22.28515625" style="1" bestFit="1" customWidth="1"/>
    <col min="4622" max="4622" width="16.28515625" style="1" bestFit="1" customWidth="1"/>
    <col min="4623" max="4868" width="11.5703125" style="1"/>
    <col min="4869" max="4869" width="16.85546875" style="1" bestFit="1" customWidth="1"/>
    <col min="4870" max="4870" width="22.42578125" style="1" bestFit="1" customWidth="1"/>
    <col min="4871" max="4871" width="17.5703125" style="1" bestFit="1" customWidth="1"/>
    <col min="4872" max="4872" width="27.28515625" style="1" bestFit="1" customWidth="1"/>
    <col min="4873" max="4873" width="12.28515625" style="1" customWidth="1"/>
    <col min="4874" max="4874" width="29.42578125" style="1" bestFit="1" customWidth="1"/>
    <col min="4875" max="4875" width="21" style="1" customWidth="1"/>
    <col min="4876" max="4876" width="23" style="1" customWidth="1"/>
    <col min="4877" max="4877" width="22.28515625" style="1" bestFit="1" customWidth="1"/>
    <col min="4878" max="4878" width="16.28515625" style="1" bestFit="1" customWidth="1"/>
    <col min="4879" max="5124" width="11.5703125" style="1"/>
    <col min="5125" max="5125" width="16.85546875" style="1" bestFit="1" customWidth="1"/>
    <col min="5126" max="5126" width="22.42578125" style="1" bestFit="1" customWidth="1"/>
    <col min="5127" max="5127" width="17.5703125" style="1" bestFit="1" customWidth="1"/>
    <col min="5128" max="5128" width="27.28515625" style="1" bestFit="1" customWidth="1"/>
    <col min="5129" max="5129" width="12.28515625" style="1" customWidth="1"/>
    <col min="5130" max="5130" width="29.42578125" style="1" bestFit="1" customWidth="1"/>
    <col min="5131" max="5131" width="21" style="1" customWidth="1"/>
    <col min="5132" max="5132" width="23" style="1" customWidth="1"/>
    <col min="5133" max="5133" width="22.28515625" style="1" bestFit="1" customWidth="1"/>
    <col min="5134" max="5134" width="16.28515625" style="1" bestFit="1" customWidth="1"/>
    <col min="5135" max="5380" width="11.5703125" style="1"/>
    <col min="5381" max="5381" width="16.85546875" style="1" bestFit="1" customWidth="1"/>
    <col min="5382" max="5382" width="22.42578125" style="1" bestFit="1" customWidth="1"/>
    <col min="5383" max="5383" width="17.5703125" style="1" bestFit="1" customWidth="1"/>
    <col min="5384" max="5384" width="27.28515625" style="1" bestFit="1" customWidth="1"/>
    <col min="5385" max="5385" width="12.28515625" style="1" customWidth="1"/>
    <col min="5386" max="5386" width="29.42578125" style="1" bestFit="1" customWidth="1"/>
    <col min="5387" max="5387" width="21" style="1" customWidth="1"/>
    <col min="5388" max="5388" width="23" style="1" customWidth="1"/>
    <col min="5389" max="5389" width="22.28515625" style="1" bestFit="1" customWidth="1"/>
    <col min="5390" max="5390" width="16.28515625" style="1" bestFit="1" customWidth="1"/>
    <col min="5391" max="5636" width="11.5703125" style="1"/>
    <col min="5637" max="5637" width="16.85546875" style="1" bestFit="1" customWidth="1"/>
    <col min="5638" max="5638" width="22.42578125" style="1" bestFit="1" customWidth="1"/>
    <col min="5639" max="5639" width="17.5703125" style="1" bestFit="1" customWidth="1"/>
    <col min="5640" max="5640" width="27.28515625" style="1" bestFit="1" customWidth="1"/>
    <col min="5641" max="5641" width="12.28515625" style="1" customWidth="1"/>
    <col min="5642" max="5642" width="29.42578125" style="1" bestFit="1" customWidth="1"/>
    <col min="5643" max="5643" width="21" style="1" customWidth="1"/>
    <col min="5644" max="5644" width="23" style="1" customWidth="1"/>
    <col min="5645" max="5645" width="22.28515625" style="1" bestFit="1" customWidth="1"/>
    <col min="5646" max="5646" width="16.28515625" style="1" bestFit="1" customWidth="1"/>
    <col min="5647" max="5892" width="11.5703125" style="1"/>
    <col min="5893" max="5893" width="16.85546875" style="1" bestFit="1" customWidth="1"/>
    <col min="5894" max="5894" width="22.42578125" style="1" bestFit="1" customWidth="1"/>
    <col min="5895" max="5895" width="17.5703125" style="1" bestFit="1" customWidth="1"/>
    <col min="5896" max="5896" width="27.28515625" style="1" bestFit="1" customWidth="1"/>
    <col min="5897" max="5897" width="12.28515625" style="1" customWidth="1"/>
    <col min="5898" max="5898" width="29.42578125" style="1" bestFit="1" customWidth="1"/>
    <col min="5899" max="5899" width="21" style="1" customWidth="1"/>
    <col min="5900" max="5900" width="23" style="1" customWidth="1"/>
    <col min="5901" max="5901" width="22.28515625" style="1" bestFit="1" customWidth="1"/>
    <col min="5902" max="5902" width="16.28515625" style="1" bestFit="1" customWidth="1"/>
    <col min="5903" max="6148" width="11.5703125" style="1"/>
    <col min="6149" max="6149" width="16.85546875" style="1" bestFit="1" customWidth="1"/>
    <col min="6150" max="6150" width="22.42578125" style="1" bestFit="1" customWidth="1"/>
    <col min="6151" max="6151" width="17.5703125" style="1" bestFit="1" customWidth="1"/>
    <col min="6152" max="6152" width="27.28515625" style="1" bestFit="1" customWidth="1"/>
    <col min="6153" max="6153" width="12.28515625" style="1" customWidth="1"/>
    <col min="6154" max="6154" width="29.42578125" style="1" bestFit="1" customWidth="1"/>
    <col min="6155" max="6155" width="21" style="1" customWidth="1"/>
    <col min="6156" max="6156" width="23" style="1" customWidth="1"/>
    <col min="6157" max="6157" width="22.28515625" style="1" bestFit="1" customWidth="1"/>
    <col min="6158" max="6158" width="16.28515625" style="1" bestFit="1" customWidth="1"/>
    <col min="6159" max="6404" width="11.5703125" style="1"/>
    <col min="6405" max="6405" width="16.85546875" style="1" bestFit="1" customWidth="1"/>
    <col min="6406" max="6406" width="22.42578125" style="1" bestFit="1" customWidth="1"/>
    <col min="6407" max="6407" width="17.5703125" style="1" bestFit="1" customWidth="1"/>
    <col min="6408" max="6408" width="27.28515625" style="1" bestFit="1" customWidth="1"/>
    <col min="6409" max="6409" width="12.28515625" style="1" customWidth="1"/>
    <col min="6410" max="6410" width="29.42578125" style="1" bestFit="1" customWidth="1"/>
    <col min="6411" max="6411" width="21" style="1" customWidth="1"/>
    <col min="6412" max="6412" width="23" style="1" customWidth="1"/>
    <col min="6413" max="6413" width="22.28515625" style="1" bestFit="1" customWidth="1"/>
    <col min="6414" max="6414" width="16.28515625" style="1" bestFit="1" customWidth="1"/>
    <col min="6415" max="6660" width="11.5703125" style="1"/>
    <col min="6661" max="6661" width="16.85546875" style="1" bestFit="1" customWidth="1"/>
    <col min="6662" max="6662" width="22.42578125" style="1" bestFit="1" customWidth="1"/>
    <col min="6663" max="6663" width="17.5703125" style="1" bestFit="1" customWidth="1"/>
    <col min="6664" max="6664" width="27.28515625" style="1" bestFit="1" customWidth="1"/>
    <col min="6665" max="6665" width="12.28515625" style="1" customWidth="1"/>
    <col min="6666" max="6666" width="29.42578125" style="1" bestFit="1" customWidth="1"/>
    <col min="6667" max="6667" width="21" style="1" customWidth="1"/>
    <col min="6668" max="6668" width="23" style="1" customWidth="1"/>
    <col min="6669" max="6669" width="22.28515625" style="1" bestFit="1" customWidth="1"/>
    <col min="6670" max="6670" width="16.28515625" style="1" bestFit="1" customWidth="1"/>
    <col min="6671" max="6916" width="11.5703125" style="1"/>
    <col min="6917" max="6917" width="16.85546875" style="1" bestFit="1" customWidth="1"/>
    <col min="6918" max="6918" width="22.42578125" style="1" bestFit="1" customWidth="1"/>
    <col min="6919" max="6919" width="17.5703125" style="1" bestFit="1" customWidth="1"/>
    <col min="6920" max="6920" width="27.28515625" style="1" bestFit="1" customWidth="1"/>
    <col min="6921" max="6921" width="12.28515625" style="1" customWidth="1"/>
    <col min="6922" max="6922" width="29.42578125" style="1" bestFit="1" customWidth="1"/>
    <col min="6923" max="6923" width="21" style="1" customWidth="1"/>
    <col min="6924" max="6924" width="23" style="1" customWidth="1"/>
    <col min="6925" max="6925" width="22.28515625" style="1" bestFit="1" customWidth="1"/>
    <col min="6926" max="6926" width="16.28515625" style="1" bestFit="1" customWidth="1"/>
    <col min="6927" max="7172" width="11.5703125" style="1"/>
    <col min="7173" max="7173" width="16.85546875" style="1" bestFit="1" customWidth="1"/>
    <col min="7174" max="7174" width="22.42578125" style="1" bestFit="1" customWidth="1"/>
    <col min="7175" max="7175" width="17.5703125" style="1" bestFit="1" customWidth="1"/>
    <col min="7176" max="7176" width="27.28515625" style="1" bestFit="1" customWidth="1"/>
    <col min="7177" max="7177" width="12.28515625" style="1" customWidth="1"/>
    <col min="7178" max="7178" width="29.42578125" style="1" bestFit="1" customWidth="1"/>
    <col min="7179" max="7179" width="21" style="1" customWidth="1"/>
    <col min="7180" max="7180" width="23" style="1" customWidth="1"/>
    <col min="7181" max="7181" width="22.28515625" style="1" bestFit="1" customWidth="1"/>
    <col min="7182" max="7182" width="16.28515625" style="1" bestFit="1" customWidth="1"/>
    <col min="7183" max="7428" width="11.5703125" style="1"/>
    <col min="7429" max="7429" width="16.85546875" style="1" bestFit="1" customWidth="1"/>
    <col min="7430" max="7430" width="22.42578125" style="1" bestFit="1" customWidth="1"/>
    <col min="7431" max="7431" width="17.5703125" style="1" bestFit="1" customWidth="1"/>
    <col min="7432" max="7432" width="27.28515625" style="1" bestFit="1" customWidth="1"/>
    <col min="7433" max="7433" width="12.28515625" style="1" customWidth="1"/>
    <col min="7434" max="7434" width="29.42578125" style="1" bestFit="1" customWidth="1"/>
    <col min="7435" max="7435" width="21" style="1" customWidth="1"/>
    <col min="7436" max="7436" width="23" style="1" customWidth="1"/>
    <col min="7437" max="7437" width="22.28515625" style="1" bestFit="1" customWidth="1"/>
    <col min="7438" max="7438" width="16.28515625" style="1" bestFit="1" customWidth="1"/>
    <col min="7439" max="7684" width="11.5703125" style="1"/>
    <col min="7685" max="7685" width="16.85546875" style="1" bestFit="1" customWidth="1"/>
    <col min="7686" max="7686" width="22.42578125" style="1" bestFit="1" customWidth="1"/>
    <col min="7687" max="7687" width="17.5703125" style="1" bestFit="1" customWidth="1"/>
    <col min="7688" max="7688" width="27.28515625" style="1" bestFit="1" customWidth="1"/>
    <col min="7689" max="7689" width="12.28515625" style="1" customWidth="1"/>
    <col min="7690" max="7690" width="29.42578125" style="1" bestFit="1" customWidth="1"/>
    <col min="7691" max="7691" width="21" style="1" customWidth="1"/>
    <col min="7692" max="7692" width="23" style="1" customWidth="1"/>
    <col min="7693" max="7693" width="22.28515625" style="1" bestFit="1" customWidth="1"/>
    <col min="7694" max="7694" width="16.28515625" style="1" bestFit="1" customWidth="1"/>
    <col min="7695" max="7940" width="11.5703125" style="1"/>
    <col min="7941" max="7941" width="16.85546875" style="1" bestFit="1" customWidth="1"/>
    <col min="7942" max="7942" width="22.42578125" style="1" bestFit="1" customWidth="1"/>
    <col min="7943" max="7943" width="17.5703125" style="1" bestFit="1" customWidth="1"/>
    <col min="7944" max="7944" width="27.28515625" style="1" bestFit="1" customWidth="1"/>
    <col min="7945" max="7945" width="12.28515625" style="1" customWidth="1"/>
    <col min="7946" max="7946" width="29.42578125" style="1" bestFit="1" customWidth="1"/>
    <col min="7947" max="7947" width="21" style="1" customWidth="1"/>
    <col min="7948" max="7948" width="23" style="1" customWidth="1"/>
    <col min="7949" max="7949" width="22.28515625" style="1" bestFit="1" customWidth="1"/>
    <col min="7950" max="7950" width="16.28515625" style="1" bestFit="1" customWidth="1"/>
    <col min="7951" max="8196" width="11.5703125" style="1"/>
    <col min="8197" max="8197" width="16.85546875" style="1" bestFit="1" customWidth="1"/>
    <col min="8198" max="8198" width="22.42578125" style="1" bestFit="1" customWidth="1"/>
    <col min="8199" max="8199" width="17.5703125" style="1" bestFit="1" customWidth="1"/>
    <col min="8200" max="8200" width="27.28515625" style="1" bestFit="1" customWidth="1"/>
    <col min="8201" max="8201" width="12.28515625" style="1" customWidth="1"/>
    <col min="8202" max="8202" width="29.42578125" style="1" bestFit="1" customWidth="1"/>
    <col min="8203" max="8203" width="21" style="1" customWidth="1"/>
    <col min="8204" max="8204" width="23" style="1" customWidth="1"/>
    <col min="8205" max="8205" width="22.28515625" style="1" bestFit="1" customWidth="1"/>
    <col min="8206" max="8206" width="16.28515625" style="1" bestFit="1" customWidth="1"/>
    <col min="8207" max="8452" width="11.5703125" style="1"/>
    <col min="8453" max="8453" width="16.85546875" style="1" bestFit="1" customWidth="1"/>
    <col min="8454" max="8454" width="22.42578125" style="1" bestFit="1" customWidth="1"/>
    <col min="8455" max="8455" width="17.5703125" style="1" bestFit="1" customWidth="1"/>
    <col min="8456" max="8456" width="27.28515625" style="1" bestFit="1" customWidth="1"/>
    <col min="8457" max="8457" width="12.28515625" style="1" customWidth="1"/>
    <col min="8458" max="8458" width="29.42578125" style="1" bestFit="1" customWidth="1"/>
    <col min="8459" max="8459" width="21" style="1" customWidth="1"/>
    <col min="8460" max="8460" width="23" style="1" customWidth="1"/>
    <col min="8461" max="8461" width="22.28515625" style="1" bestFit="1" customWidth="1"/>
    <col min="8462" max="8462" width="16.28515625" style="1" bestFit="1" customWidth="1"/>
    <col min="8463" max="8708" width="11.5703125" style="1"/>
    <col min="8709" max="8709" width="16.85546875" style="1" bestFit="1" customWidth="1"/>
    <col min="8710" max="8710" width="22.42578125" style="1" bestFit="1" customWidth="1"/>
    <col min="8711" max="8711" width="17.5703125" style="1" bestFit="1" customWidth="1"/>
    <col min="8712" max="8712" width="27.28515625" style="1" bestFit="1" customWidth="1"/>
    <col min="8713" max="8713" width="12.28515625" style="1" customWidth="1"/>
    <col min="8714" max="8714" width="29.42578125" style="1" bestFit="1" customWidth="1"/>
    <col min="8715" max="8715" width="21" style="1" customWidth="1"/>
    <col min="8716" max="8716" width="23" style="1" customWidth="1"/>
    <col min="8717" max="8717" width="22.28515625" style="1" bestFit="1" customWidth="1"/>
    <col min="8718" max="8718" width="16.28515625" style="1" bestFit="1" customWidth="1"/>
    <col min="8719" max="8964" width="11.5703125" style="1"/>
    <col min="8965" max="8965" width="16.85546875" style="1" bestFit="1" customWidth="1"/>
    <col min="8966" max="8966" width="22.42578125" style="1" bestFit="1" customWidth="1"/>
    <col min="8967" max="8967" width="17.5703125" style="1" bestFit="1" customWidth="1"/>
    <col min="8968" max="8968" width="27.28515625" style="1" bestFit="1" customWidth="1"/>
    <col min="8969" max="8969" width="12.28515625" style="1" customWidth="1"/>
    <col min="8970" max="8970" width="29.42578125" style="1" bestFit="1" customWidth="1"/>
    <col min="8971" max="8971" width="21" style="1" customWidth="1"/>
    <col min="8972" max="8972" width="23" style="1" customWidth="1"/>
    <col min="8973" max="8973" width="22.28515625" style="1" bestFit="1" customWidth="1"/>
    <col min="8974" max="8974" width="16.28515625" style="1" bestFit="1" customWidth="1"/>
    <col min="8975" max="9220" width="11.5703125" style="1"/>
    <col min="9221" max="9221" width="16.85546875" style="1" bestFit="1" customWidth="1"/>
    <col min="9222" max="9222" width="22.42578125" style="1" bestFit="1" customWidth="1"/>
    <col min="9223" max="9223" width="17.5703125" style="1" bestFit="1" customWidth="1"/>
    <col min="9224" max="9224" width="27.28515625" style="1" bestFit="1" customWidth="1"/>
    <col min="9225" max="9225" width="12.28515625" style="1" customWidth="1"/>
    <col min="9226" max="9226" width="29.42578125" style="1" bestFit="1" customWidth="1"/>
    <col min="9227" max="9227" width="21" style="1" customWidth="1"/>
    <col min="9228" max="9228" width="23" style="1" customWidth="1"/>
    <col min="9229" max="9229" width="22.28515625" style="1" bestFit="1" customWidth="1"/>
    <col min="9230" max="9230" width="16.28515625" style="1" bestFit="1" customWidth="1"/>
    <col min="9231" max="9476" width="11.5703125" style="1"/>
    <col min="9477" max="9477" width="16.85546875" style="1" bestFit="1" customWidth="1"/>
    <col min="9478" max="9478" width="22.42578125" style="1" bestFit="1" customWidth="1"/>
    <col min="9479" max="9479" width="17.5703125" style="1" bestFit="1" customWidth="1"/>
    <col min="9480" max="9480" width="27.28515625" style="1" bestFit="1" customWidth="1"/>
    <col min="9481" max="9481" width="12.28515625" style="1" customWidth="1"/>
    <col min="9482" max="9482" width="29.42578125" style="1" bestFit="1" customWidth="1"/>
    <col min="9483" max="9483" width="21" style="1" customWidth="1"/>
    <col min="9484" max="9484" width="23" style="1" customWidth="1"/>
    <col min="9485" max="9485" width="22.28515625" style="1" bestFit="1" customWidth="1"/>
    <col min="9486" max="9486" width="16.28515625" style="1" bestFit="1" customWidth="1"/>
    <col min="9487" max="9732" width="11.5703125" style="1"/>
    <col min="9733" max="9733" width="16.85546875" style="1" bestFit="1" customWidth="1"/>
    <col min="9734" max="9734" width="22.42578125" style="1" bestFit="1" customWidth="1"/>
    <col min="9735" max="9735" width="17.5703125" style="1" bestFit="1" customWidth="1"/>
    <col min="9736" max="9736" width="27.28515625" style="1" bestFit="1" customWidth="1"/>
    <col min="9737" max="9737" width="12.28515625" style="1" customWidth="1"/>
    <col min="9738" max="9738" width="29.42578125" style="1" bestFit="1" customWidth="1"/>
    <col min="9739" max="9739" width="21" style="1" customWidth="1"/>
    <col min="9740" max="9740" width="23" style="1" customWidth="1"/>
    <col min="9741" max="9741" width="22.28515625" style="1" bestFit="1" customWidth="1"/>
    <col min="9742" max="9742" width="16.28515625" style="1" bestFit="1" customWidth="1"/>
    <col min="9743" max="9988" width="11.5703125" style="1"/>
    <col min="9989" max="9989" width="16.85546875" style="1" bestFit="1" customWidth="1"/>
    <col min="9990" max="9990" width="22.42578125" style="1" bestFit="1" customWidth="1"/>
    <col min="9991" max="9991" width="17.5703125" style="1" bestFit="1" customWidth="1"/>
    <col min="9992" max="9992" width="27.28515625" style="1" bestFit="1" customWidth="1"/>
    <col min="9993" max="9993" width="12.28515625" style="1" customWidth="1"/>
    <col min="9994" max="9994" width="29.42578125" style="1" bestFit="1" customWidth="1"/>
    <col min="9995" max="9995" width="21" style="1" customWidth="1"/>
    <col min="9996" max="9996" width="23" style="1" customWidth="1"/>
    <col min="9997" max="9997" width="22.28515625" style="1" bestFit="1" customWidth="1"/>
    <col min="9998" max="9998" width="16.28515625" style="1" bestFit="1" customWidth="1"/>
    <col min="9999" max="10244" width="11.5703125" style="1"/>
    <col min="10245" max="10245" width="16.85546875" style="1" bestFit="1" customWidth="1"/>
    <col min="10246" max="10246" width="22.42578125" style="1" bestFit="1" customWidth="1"/>
    <col min="10247" max="10247" width="17.5703125" style="1" bestFit="1" customWidth="1"/>
    <col min="10248" max="10248" width="27.28515625" style="1" bestFit="1" customWidth="1"/>
    <col min="10249" max="10249" width="12.28515625" style="1" customWidth="1"/>
    <col min="10250" max="10250" width="29.42578125" style="1" bestFit="1" customWidth="1"/>
    <col min="10251" max="10251" width="21" style="1" customWidth="1"/>
    <col min="10252" max="10252" width="23" style="1" customWidth="1"/>
    <col min="10253" max="10253" width="22.28515625" style="1" bestFit="1" customWidth="1"/>
    <col min="10254" max="10254" width="16.28515625" style="1" bestFit="1" customWidth="1"/>
    <col min="10255" max="10500" width="11.5703125" style="1"/>
    <col min="10501" max="10501" width="16.85546875" style="1" bestFit="1" customWidth="1"/>
    <col min="10502" max="10502" width="22.42578125" style="1" bestFit="1" customWidth="1"/>
    <col min="10503" max="10503" width="17.5703125" style="1" bestFit="1" customWidth="1"/>
    <col min="10504" max="10504" width="27.28515625" style="1" bestFit="1" customWidth="1"/>
    <col min="10505" max="10505" width="12.28515625" style="1" customWidth="1"/>
    <col min="10506" max="10506" width="29.42578125" style="1" bestFit="1" customWidth="1"/>
    <col min="10507" max="10507" width="21" style="1" customWidth="1"/>
    <col min="10508" max="10508" width="23" style="1" customWidth="1"/>
    <col min="10509" max="10509" width="22.28515625" style="1" bestFit="1" customWidth="1"/>
    <col min="10510" max="10510" width="16.28515625" style="1" bestFit="1" customWidth="1"/>
    <col min="10511" max="10756" width="11.5703125" style="1"/>
    <col min="10757" max="10757" width="16.85546875" style="1" bestFit="1" customWidth="1"/>
    <col min="10758" max="10758" width="22.42578125" style="1" bestFit="1" customWidth="1"/>
    <col min="10759" max="10759" width="17.5703125" style="1" bestFit="1" customWidth="1"/>
    <col min="10760" max="10760" width="27.28515625" style="1" bestFit="1" customWidth="1"/>
    <col min="10761" max="10761" width="12.28515625" style="1" customWidth="1"/>
    <col min="10762" max="10762" width="29.42578125" style="1" bestFit="1" customWidth="1"/>
    <col min="10763" max="10763" width="21" style="1" customWidth="1"/>
    <col min="10764" max="10764" width="23" style="1" customWidth="1"/>
    <col min="10765" max="10765" width="22.28515625" style="1" bestFit="1" customWidth="1"/>
    <col min="10766" max="10766" width="16.28515625" style="1" bestFit="1" customWidth="1"/>
    <col min="10767" max="11012" width="11.5703125" style="1"/>
    <col min="11013" max="11013" width="16.85546875" style="1" bestFit="1" customWidth="1"/>
    <col min="11014" max="11014" width="22.42578125" style="1" bestFit="1" customWidth="1"/>
    <col min="11015" max="11015" width="17.5703125" style="1" bestFit="1" customWidth="1"/>
    <col min="11016" max="11016" width="27.28515625" style="1" bestFit="1" customWidth="1"/>
    <col min="11017" max="11017" width="12.28515625" style="1" customWidth="1"/>
    <col min="11018" max="11018" width="29.42578125" style="1" bestFit="1" customWidth="1"/>
    <col min="11019" max="11019" width="21" style="1" customWidth="1"/>
    <col min="11020" max="11020" width="23" style="1" customWidth="1"/>
    <col min="11021" max="11021" width="22.28515625" style="1" bestFit="1" customWidth="1"/>
    <col min="11022" max="11022" width="16.28515625" style="1" bestFit="1" customWidth="1"/>
    <col min="11023" max="11268" width="11.5703125" style="1"/>
    <col min="11269" max="11269" width="16.85546875" style="1" bestFit="1" customWidth="1"/>
    <col min="11270" max="11270" width="22.42578125" style="1" bestFit="1" customWidth="1"/>
    <col min="11271" max="11271" width="17.5703125" style="1" bestFit="1" customWidth="1"/>
    <col min="11272" max="11272" width="27.28515625" style="1" bestFit="1" customWidth="1"/>
    <col min="11273" max="11273" width="12.28515625" style="1" customWidth="1"/>
    <col min="11274" max="11274" width="29.42578125" style="1" bestFit="1" customWidth="1"/>
    <col min="11275" max="11275" width="21" style="1" customWidth="1"/>
    <col min="11276" max="11276" width="23" style="1" customWidth="1"/>
    <col min="11277" max="11277" width="22.28515625" style="1" bestFit="1" customWidth="1"/>
    <col min="11278" max="11278" width="16.28515625" style="1" bestFit="1" customWidth="1"/>
    <col min="11279" max="11524" width="11.5703125" style="1"/>
    <col min="11525" max="11525" width="16.85546875" style="1" bestFit="1" customWidth="1"/>
    <col min="11526" max="11526" width="22.42578125" style="1" bestFit="1" customWidth="1"/>
    <col min="11527" max="11527" width="17.5703125" style="1" bestFit="1" customWidth="1"/>
    <col min="11528" max="11528" width="27.28515625" style="1" bestFit="1" customWidth="1"/>
    <col min="11529" max="11529" width="12.28515625" style="1" customWidth="1"/>
    <col min="11530" max="11530" width="29.42578125" style="1" bestFit="1" customWidth="1"/>
    <col min="11531" max="11531" width="21" style="1" customWidth="1"/>
    <col min="11532" max="11532" width="23" style="1" customWidth="1"/>
    <col min="11533" max="11533" width="22.28515625" style="1" bestFit="1" customWidth="1"/>
    <col min="11534" max="11534" width="16.28515625" style="1" bestFit="1" customWidth="1"/>
    <col min="11535" max="11780" width="11.5703125" style="1"/>
    <col min="11781" max="11781" width="16.85546875" style="1" bestFit="1" customWidth="1"/>
    <col min="11782" max="11782" width="22.42578125" style="1" bestFit="1" customWidth="1"/>
    <col min="11783" max="11783" width="17.5703125" style="1" bestFit="1" customWidth="1"/>
    <col min="11784" max="11784" width="27.28515625" style="1" bestFit="1" customWidth="1"/>
    <col min="11785" max="11785" width="12.28515625" style="1" customWidth="1"/>
    <col min="11786" max="11786" width="29.42578125" style="1" bestFit="1" customWidth="1"/>
    <col min="11787" max="11787" width="21" style="1" customWidth="1"/>
    <col min="11788" max="11788" width="23" style="1" customWidth="1"/>
    <col min="11789" max="11789" width="22.28515625" style="1" bestFit="1" customWidth="1"/>
    <col min="11790" max="11790" width="16.28515625" style="1" bestFit="1" customWidth="1"/>
    <col min="11791" max="12036" width="11.5703125" style="1"/>
    <col min="12037" max="12037" width="16.85546875" style="1" bestFit="1" customWidth="1"/>
    <col min="12038" max="12038" width="22.42578125" style="1" bestFit="1" customWidth="1"/>
    <col min="12039" max="12039" width="17.5703125" style="1" bestFit="1" customWidth="1"/>
    <col min="12040" max="12040" width="27.28515625" style="1" bestFit="1" customWidth="1"/>
    <col min="12041" max="12041" width="12.28515625" style="1" customWidth="1"/>
    <col min="12042" max="12042" width="29.42578125" style="1" bestFit="1" customWidth="1"/>
    <col min="12043" max="12043" width="21" style="1" customWidth="1"/>
    <col min="12044" max="12044" width="23" style="1" customWidth="1"/>
    <col min="12045" max="12045" width="22.28515625" style="1" bestFit="1" customWidth="1"/>
    <col min="12046" max="12046" width="16.28515625" style="1" bestFit="1" customWidth="1"/>
    <col min="12047" max="12292" width="11.5703125" style="1"/>
    <col min="12293" max="12293" width="16.85546875" style="1" bestFit="1" customWidth="1"/>
    <col min="12294" max="12294" width="22.42578125" style="1" bestFit="1" customWidth="1"/>
    <col min="12295" max="12295" width="17.5703125" style="1" bestFit="1" customWidth="1"/>
    <col min="12296" max="12296" width="27.28515625" style="1" bestFit="1" customWidth="1"/>
    <col min="12297" max="12297" width="12.28515625" style="1" customWidth="1"/>
    <col min="12298" max="12298" width="29.42578125" style="1" bestFit="1" customWidth="1"/>
    <col min="12299" max="12299" width="21" style="1" customWidth="1"/>
    <col min="12300" max="12300" width="23" style="1" customWidth="1"/>
    <col min="12301" max="12301" width="22.28515625" style="1" bestFit="1" customWidth="1"/>
    <col min="12302" max="12302" width="16.28515625" style="1" bestFit="1" customWidth="1"/>
    <col min="12303" max="12548" width="11.5703125" style="1"/>
    <col min="12549" max="12549" width="16.85546875" style="1" bestFit="1" customWidth="1"/>
    <col min="12550" max="12550" width="22.42578125" style="1" bestFit="1" customWidth="1"/>
    <col min="12551" max="12551" width="17.5703125" style="1" bestFit="1" customWidth="1"/>
    <col min="12552" max="12552" width="27.28515625" style="1" bestFit="1" customWidth="1"/>
    <col min="12553" max="12553" width="12.28515625" style="1" customWidth="1"/>
    <col min="12554" max="12554" width="29.42578125" style="1" bestFit="1" customWidth="1"/>
    <col min="12555" max="12555" width="21" style="1" customWidth="1"/>
    <col min="12556" max="12556" width="23" style="1" customWidth="1"/>
    <col min="12557" max="12557" width="22.28515625" style="1" bestFit="1" customWidth="1"/>
    <col min="12558" max="12558" width="16.28515625" style="1" bestFit="1" customWidth="1"/>
    <col min="12559" max="12804" width="11.5703125" style="1"/>
    <col min="12805" max="12805" width="16.85546875" style="1" bestFit="1" customWidth="1"/>
    <col min="12806" max="12806" width="22.42578125" style="1" bestFit="1" customWidth="1"/>
    <col min="12807" max="12807" width="17.5703125" style="1" bestFit="1" customWidth="1"/>
    <col min="12808" max="12808" width="27.28515625" style="1" bestFit="1" customWidth="1"/>
    <col min="12809" max="12809" width="12.28515625" style="1" customWidth="1"/>
    <col min="12810" max="12810" width="29.42578125" style="1" bestFit="1" customWidth="1"/>
    <col min="12811" max="12811" width="21" style="1" customWidth="1"/>
    <col min="12812" max="12812" width="23" style="1" customWidth="1"/>
    <col min="12813" max="12813" width="22.28515625" style="1" bestFit="1" customWidth="1"/>
    <col min="12814" max="12814" width="16.28515625" style="1" bestFit="1" customWidth="1"/>
    <col min="12815" max="13060" width="11.5703125" style="1"/>
    <col min="13061" max="13061" width="16.85546875" style="1" bestFit="1" customWidth="1"/>
    <col min="13062" max="13062" width="22.42578125" style="1" bestFit="1" customWidth="1"/>
    <col min="13063" max="13063" width="17.5703125" style="1" bestFit="1" customWidth="1"/>
    <col min="13064" max="13064" width="27.28515625" style="1" bestFit="1" customWidth="1"/>
    <col min="13065" max="13065" width="12.28515625" style="1" customWidth="1"/>
    <col min="13066" max="13066" width="29.42578125" style="1" bestFit="1" customWidth="1"/>
    <col min="13067" max="13067" width="21" style="1" customWidth="1"/>
    <col min="13068" max="13068" width="23" style="1" customWidth="1"/>
    <col min="13069" max="13069" width="22.28515625" style="1" bestFit="1" customWidth="1"/>
    <col min="13070" max="13070" width="16.28515625" style="1" bestFit="1" customWidth="1"/>
    <col min="13071" max="13316" width="11.5703125" style="1"/>
    <col min="13317" max="13317" width="16.85546875" style="1" bestFit="1" customWidth="1"/>
    <col min="13318" max="13318" width="22.42578125" style="1" bestFit="1" customWidth="1"/>
    <col min="13319" max="13319" width="17.5703125" style="1" bestFit="1" customWidth="1"/>
    <col min="13320" max="13320" width="27.28515625" style="1" bestFit="1" customWidth="1"/>
    <col min="13321" max="13321" width="12.28515625" style="1" customWidth="1"/>
    <col min="13322" max="13322" width="29.42578125" style="1" bestFit="1" customWidth="1"/>
    <col min="13323" max="13323" width="21" style="1" customWidth="1"/>
    <col min="13324" max="13324" width="23" style="1" customWidth="1"/>
    <col min="13325" max="13325" width="22.28515625" style="1" bestFit="1" customWidth="1"/>
    <col min="13326" max="13326" width="16.28515625" style="1" bestFit="1" customWidth="1"/>
    <col min="13327" max="13572" width="11.5703125" style="1"/>
    <col min="13573" max="13573" width="16.85546875" style="1" bestFit="1" customWidth="1"/>
    <col min="13574" max="13574" width="22.42578125" style="1" bestFit="1" customWidth="1"/>
    <col min="13575" max="13575" width="17.5703125" style="1" bestFit="1" customWidth="1"/>
    <col min="13576" max="13576" width="27.28515625" style="1" bestFit="1" customWidth="1"/>
    <col min="13577" max="13577" width="12.28515625" style="1" customWidth="1"/>
    <col min="13578" max="13578" width="29.42578125" style="1" bestFit="1" customWidth="1"/>
    <col min="13579" max="13579" width="21" style="1" customWidth="1"/>
    <col min="13580" max="13580" width="23" style="1" customWidth="1"/>
    <col min="13581" max="13581" width="22.28515625" style="1" bestFit="1" customWidth="1"/>
    <col min="13582" max="13582" width="16.28515625" style="1" bestFit="1" customWidth="1"/>
    <col min="13583" max="13828" width="11.5703125" style="1"/>
    <col min="13829" max="13829" width="16.85546875" style="1" bestFit="1" customWidth="1"/>
    <col min="13830" max="13830" width="22.42578125" style="1" bestFit="1" customWidth="1"/>
    <col min="13831" max="13831" width="17.5703125" style="1" bestFit="1" customWidth="1"/>
    <col min="13832" max="13832" width="27.28515625" style="1" bestFit="1" customWidth="1"/>
    <col min="13833" max="13833" width="12.28515625" style="1" customWidth="1"/>
    <col min="13834" max="13834" width="29.42578125" style="1" bestFit="1" customWidth="1"/>
    <col min="13835" max="13835" width="21" style="1" customWidth="1"/>
    <col min="13836" max="13836" width="23" style="1" customWidth="1"/>
    <col min="13837" max="13837" width="22.28515625" style="1" bestFit="1" customWidth="1"/>
    <col min="13838" max="13838" width="16.28515625" style="1" bestFit="1" customWidth="1"/>
    <col min="13839" max="14084" width="11.5703125" style="1"/>
    <col min="14085" max="14085" width="16.85546875" style="1" bestFit="1" customWidth="1"/>
    <col min="14086" max="14086" width="22.42578125" style="1" bestFit="1" customWidth="1"/>
    <col min="14087" max="14087" width="17.5703125" style="1" bestFit="1" customWidth="1"/>
    <col min="14088" max="14088" width="27.28515625" style="1" bestFit="1" customWidth="1"/>
    <col min="14089" max="14089" width="12.28515625" style="1" customWidth="1"/>
    <col min="14090" max="14090" width="29.42578125" style="1" bestFit="1" customWidth="1"/>
    <col min="14091" max="14091" width="21" style="1" customWidth="1"/>
    <col min="14092" max="14092" width="23" style="1" customWidth="1"/>
    <col min="14093" max="14093" width="22.28515625" style="1" bestFit="1" customWidth="1"/>
    <col min="14094" max="14094" width="16.28515625" style="1" bestFit="1" customWidth="1"/>
    <col min="14095" max="14340" width="11.5703125" style="1"/>
    <col min="14341" max="14341" width="16.85546875" style="1" bestFit="1" customWidth="1"/>
    <col min="14342" max="14342" width="22.42578125" style="1" bestFit="1" customWidth="1"/>
    <col min="14343" max="14343" width="17.5703125" style="1" bestFit="1" customWidth="1"/>
    <col min="14344" max="14344" width="27.28515625" style="1" bestFit="1" customWidth="1"/>
    <col min="14345" max="14345" width="12.28515625" style="1" customWidth="1"/>
    <col min="14346" max="14346" width="29.42578125" style="1" bestFit="1" customWidth="1"/>
    <col min="14347" max="14347" width="21" style="1" customWidth="1"/>
    <col min="14348" max="14348" width="23" style="1" customWidth="1"/>
    <col min="14349" max="14349" width="22.28515625" style="1" bestFit="1" customWidth="1"/>
    <col min="14350" max="14350" width="16.28515625" style="1" bestFit="1" customWidth="1"/>
    <col min="14351" max="14596" width="11.5703125" style="1"/>
    <col min="14597" max="14597" width="16.85546875" style="1" bestFit="1" customWidth="1"/>
    <col min="14598" max="14598" width="22.42578125" style="1" bestFit="1" customWidth="1"/>
    <col min="14599" max="14599" width="17.5703125" style="1" bestFit="1" customWidth="1"/>
    <col min="14600" max="14600" width="27.28515625" style="1" bestFit="1" customWidth="1"/>
    <col min="14601" max="14601" width="12.28515625" style="1" customWidth="1"/>
    <col min="14602" max="14602" width="29.42578125" style="1" bestFit="1" customWidth="1"/>
    <col min="14603" max="14603" width="21" style="1" customWidth="1"/>
    <col min="14604" max="14604" width="23" style="1" customWidth="1"/>
    <col min="14605" max="14605" width="22.28515625" style="1" bestFit="1" customWidth="1"/>
    <col min="14606" max="14606" width="16.28515625" style="1" bestFit="1" customWidth="1"/>
    <col min="14607" max="14852" width="11.5703125" style="1"/>
    <col min="14853" max="14853" width="16.85546875" style="1" bestFit="1" customWidth="1"/>
    <col min="14854" max="14854" width="22.42578125" style="1" bestFit="1" customWidth="1"/>
    <col min="14855" max="14855" width="17.5703125" style="1" bestFit="1" customWidth="1"/>
    <col min="14856" max="14856" width="27.28515625" style="1" bestFit="1" customWidth="1"/>
    <col min="14857" max="14857" width="12.28515625" style="1" customWidth="1"/>
    <col min="14858" max="14858" width="29.42578125" style="1" bestFit="1" customWidth="1"/>
    <col min="14859" max="14859" width="21" style="1" customWidth="1"/>
    <col min="14860" max="14860" width="23" style="1" customWidth="1"/>
    <col min="14861" max="14861" width="22.28515625" style="1" bestFit="1" customWidth="1"/>
    <col min="14862" max="14862" width="16.28515625" style="1" bestFit="1" customWidth="1"/>
    <col min="14863" max="15108" width="11.5703125" style="1"/>
    <col min="15109" max="15109" width="16.85546875" style="1" bestFit="1" customWidth="1"/>
    <col min="15110" max="15110" width="22.42578125" style="1" bestFit="1" customWidth="1"/>
    <col min="15111" max="15111" width="17.5703125" style="1" bestFit="1" customWidth="1"/>
    <col min="15112" max="15112" width="27.28515625" style="1" bestFit="1" customWidth="1"/>
    <col min="15113" max="15113" width="12.28515625" style="1" customWidth="1"/>
    <col min="15114" max="15114" width="29.42578125" style="1" bestFit="1" customWidth="1"/>
    <col min="15115" max="15115" width="21" style="1" customWidth="1"/>
    <col min="15116" max="15116" width="23" style="1" customWidth="1"/>
    <col min="15117" max="15117" width="22.28515625" style="1" bestFit="1" customWidth="1"/>
    <col min="15118" max="15118" width="16.28515625" style="1" bestFit="1" customWidth="1"/>
    <col min="15119" max="15364" width="11.5703125" style="1"/>
    <col min="15365" max="15365" width="16.85546875" style="1" bestFit="1" customWidth="1"/>
    <col min="15366" max="15366" width="22.42578125" style="1" bestFit="1" customWidth="1"/>
    <col min="15367" max="15367" width="17.5703125" style="1" bestFit="1" customWidth="1"/>
    <col min="15368" max="15368" width="27.28515625" style="1" bestFit="1" customWidth="1"/>
    <col min="15369" max="15369" width="12.28515625" style="1" customWidth="1"/>
    <col min="15370" max="15370" width="29.42578125" style="1" bestFit="1" customWidth="1"/>
    <col min="15371" max="15371" width="21" style="1" customWidth="1"/>
    <col min="15372" max="15372" width="23" style="1" customWidth="1"/>
    <col min="15373" max="15373" width="22.28515625" style="1" bestFit="1" customWidth="1"/>
    <col min="15374" max="15374" width="16.28515625" style="1" bestFit="1" customWidth="1"/>
    <col min="15375" max="15620" width="11.5703125" style="1"/>
    <col min="15621" max="15621" width="16.85546875" style="1" bestFit="1" customWidth="1"/>
    <col min="15622" max="15622" width="22.42578125" style="1" bestFit="1" customWidth="1"/>
    <col min="15623" max="15623" width="17.5703125" style="1" bestFit="1" customWidth="1"/>
    <col min="15624" max="15624" width="27.28515625" style="1" bestFit="1" customWidth="1"/>
    <col min="15625" max="15625" width="12.28515625" style="1" customWidth="1"/>
    <col min="15626" max="15626" width="29.42578125" style="1" bestFit="1" customWidth="1"/>
    <col min="15627" max="15627" width="21" style="1" customWidth="1"/>
    <col min="15628" max="15628" width="23" style="1" customWidth="1"/>
    <col min="15629" max="15629" width="22.28515625" style="1" bestFit="1" customWidth="1"/>
    <col min="15630" max="15630" width="16.28515625" style="1" bestFit="1" customWidth="1"/>
    <col min="15631" max="15876" width="11.5703125" style="1"/>
    <col min="15877" max="15877" width="16.85546875" style="1" bestFit="1" customWidth="1"/>
    <col min="15878" max="15878" width="22.42578125" style="1" bestFit="1" customWidth="1"/>
    <col min="15879" max="15879" width="17.5703125" style="1" bestFit="1" customWidth="1"/>
    <col min="15880" max="15880" width="27.28515625" style="1" bestFit="1" customWidth="1"/>
    <col min="15881" max="15881" width="12.28515625" style="1" customWidth="1"/>
    <col min="15882" max="15882" width="29.42578125" style="1" bestFit="1" customWidth="1"/>
    <col min="15883" max="15883" width="21" style="1" customWidth="1"/>
    <col min="15884" max="15884" width="23" style="1" customWidth="1"/>
    <col min="15885" max="15885" width="22.28515625" style="1" bestFit="1" customWidth="1"/>
    <col min="15886" max="15886" width="16.28515625" style="1" bestFit="1" customWidth="1"/>
    <col min="15887" max="16132" width="11.5703125" style="1"/>
    <col min="16133" max="16133" width="16.85546875" style="1" bestFit="1" customWidth="1"/>
    <col min="16134" max="16134" width="22.42578125" style="1" bestFit="1" customWidth="1"/>
    <col min="16135" max="16135" width="17.5703125" style="1" bestFit="1" customWidth="1"/>
    <col min="16136" max="16136" width="27.28515625" style="1" bestFit="1" customWidth="1"/>
    <col min="16137" max="16137" width="12.28515625" style="1" customWidth="1"/>
    <col min="16138" max="16138" width="29.42578125" style="1" bestFit="1" customWidth="1"/>
    <col min="16139" max="16139" width="21" style="1" customWidth="1"/>
    <col min="16140" max="16140" width="23" style="1" customWidth="1"/>
    <col min="16141" max="16141" width="22.28515625" style="1" bestFit="1" customWidth="1"/>
    <col min="16142" max="16142" width="16.28515625" style="1" bestFit="1" customWidth="1"/>
    <col min="16143" max="16384" width="11.5703125" style="1"/>
  </cols>
  <sheetData>
    <row r="1" spans="1:17" ht="15.6" x14ac:dyDescent="0.3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7" ht="14.45" x14ac:dyDescent="0.3">
      <c r="B2" s="2" t="s">
        <v>15</v>
      </c>
      <c r="C2" s="2"/>
      <c r="D2" s="2" t="s">
        <v>16</v>
      </c>
    </row>
    <row r="3" spans="1:17" ht="14.45" x14ac:dyDescent="0.3">
      <c r="A3" s="3" t="s">
        <v>17</v>
      </c>
      <c r="B3" s="23">
        <v>15</v>
      </c>
      <c r="C3" s="2"/>
      <c r="D3" s="13">
        <f>Q3/B3</f>
        <v>2.7777777777777775E-3</v>
      </c>
      <c r="Q3" s="12">
        <v>4.1666666666666664E-2</v>
      </c>
    </row>
    <row r="4" spans="1:17" ht="14.45" x14ac:dyDescent="0.3">
      <c r="A4" s="3"/>
    </row>
    <row r="5" spans="1:17" ht="14.45" x14ac:dyDescent="0.3">
      <c r="A5" s="4" t="s">
        <v>0</v>
      </c>
      <c r="B5" s="27" t="s">
        <v>29</v>
      </c>
      <c r="C5" s="6" t="s">
        <v>30</v>
      </c>
      <c r="D5" s="26" t="s">
        <v>1</v>
      </c>
      <c r="E5" s="26" t="s">
        <v>2</v>
      </c>
      <c r="F5" s="26" t="s">
        <v>3</v>
      </c>
      <c r="G5" s="27" t="s">
        <v>4</v>
      </c>
      <c r="H5" s="26" t="s">
        <v>5</v>
      </c>
      <c r="I5" s="27" t="s">
        <v>6</v>
      </c>
      <c r="J5" s="27" t="s">
        <v>7</v>
      </c>
      <c r="N5" s="7"/>
    </row>
    <row r="6" spans="1:17" ht="50.25" customHeight="1" x14ac:dyDescent="0.25">
      <c r="A6" s="43" t="s">
        <v>8</v>
      </c>
      <c r="B6" s="45">
        <v>44123</v>
      </c>
      <c r="C6" s="36">
        <f t="shared" ref="C6" si="0">B6+6</f>
        <v>44129</v>
      </c>
      <c r="D6" s="34" t="s">
        <v>35</v>
      </c>
      <c r="E6" s="38" t="s">
        <v>50</v>
      </c>
      <c r="F6" s="32" t="s">
        <v>35</v>
      </c>
      <c r="G6" s="33" t="s">
        <v>55</v>
      </c>
      <c r="H6" s="32" t="s">
        <v>13</v>
      </c>
      <c r="I6" s="40" t="s">
        <v>49</v>
      </c>
      <c r="J6" s="34" t="s">
        <v>43</v>
      </c>
      <c r="K6" s="1"/>
      <c r="L6" s="1"/>
      <c r="M6" s="1"/>
    </row>
    <row r="7" spans="1:17" ht="50.25" customHeight="1" x14ac:dyDescent="0.25">
      <c r="A7" s="44"/>
      <c r="B7" s="46"/>
      <c r="C7" s="37"/>
      <c r="D7" s="35"/>
      <c r="E7" s="39"/>
      <c r="F7" s="32"/>
      <c r="G7" s="33"/>
      <c r="H7" s="32"/>
      <c r="I7" s="41"/>
      <c r="J7" s="35"/>
      <c r="K7" s="1"/>
      <c r="L7" s="1"/>
      <c r="M7" s="1"/>
    </row>
    <row r="8" spans="1:17" ht="50.25" customHeight="1" x14ac:dyDescent="0.25">
      <c r="A8" s="30" t="s">
        <v>9</v>
      </c>
      <c r="B8" s="36">
        <f>C6+1</f>
        <v>44130</v>
      </c>
      <c r="C8" s="36">
        <f t="shared" ref="C8" si="1">B8+6</f>
        <v>44136</v>
      </c>
      <c r="D8" s="34" t="s">
        <v>35</v>
      </c>
      <c r="E8" s="33" t="s">
        <v>58</v>
      </c>
      <c r="F8" s="32" t="s">
        <v>35</v>
      </c>
      <c r="G8" s="33" t="s">
        <v>57</v>
      </c>
      <c r="H8" s="32" t="s">
        <v>13</v>
      </c>
      <c r="I8" s="40" t="s">
        <v>47</v>
      </c>
      <c r="J8" s="34" t="s">
        <v>41</v>
      </c>
      <c r="K8" s="1"/>
      <c r="L8" s="1"/>
      <c r="M8" s="1"/>
    </row>
    <row r="9" spans="1:17" ht="50.25" customHeight="1" x14ac:dyDescent="0.25">
      <c r="A9" s="31"/>
      <c r="B9" s="37"/>
      <c r="C9" s="37"/>
      <c r="D9" s="35"/>
      <c r="E9" s="33"/>
      <c r="F9" s="32"/>
      <c r="G9" s="33"/>
      <c r="H9" s="32"/>
      <c r="I9" s="41"/>
      <c r="J9" s="35"/>
      <c r="K9" s="1"/>
      <c r="L9" s="1"/>
      <c r="M9" s="1"/>
    </row>
    <row r="10" spans="1:17" ht="45.75" customHeight="1" x14ac:dyDescent="0.25">
      <c r="A10" s="30" t="s">
        <v>10</v>
      </c>
      <c r="B10" s="36">
        <f t="shared" ref="B10" si="2">C8+1</f>
        <v>44137</v>
      </c>
      <c r="C10" s="36">
        <f t="shared" ref="C10" si="3">B10+6</f>
        <v>44143</v>
      </c>
      <c r="D10" s="34" t="s">
        <v>35</v>
      </c>
      <c r="E10" s="38" t="s">
        <v>60</v>
      </c>
      <c r="F10" s="32" t="s">
        <v>35</v>
      </c>
      <c r="G10" s="33" t="s">
        <v>59</v>
      </c>
      <c r="H10" s="32" t="s">
        <v>13</v>
      </c>
      <c r="I10" s="40" t="s">
        <v>46</v>
      </c>
      <c r="J10" s="34" t="s">
        <v>40</v>
      </c>
      <c r="K10" s="1"/>
      <c r="L10" s="1"/>
      <c r="M10" s="1"/>
    </row>
    <row r="11" spans="1:17" ht="45.75" customHeight="1" x14ac:dyDescent="0.25">
      <c r="A11" s="31"/>
      <c r="B11" s="37"/>
      <c r="C11" s="37"/>
      <c r="D11" s="35"/>
      <c r="E11" s="39"/>
      <c r="F11" s="32"/>
      <c r="G11" s="33"/>
      <c r="H11" s="32"/>
      <c r="I11" s="41"/>
      <c r="J11" s="35"/>
      <c r="K11" s="1"/>
      <c r="L11" s="1"/>
      <c r="M11" s="1"/>
    </row>
    <row r="12" spans="1:17" ht="49.15" customHeight="1" x14ac:dyDescent="0.25">
      <c r="A12" s="30" t="s">
        <v>11</v>
      </c>
      <c r="B12" s="36">
        <f t="shared" ref="B12" si="4">C10+1</f>
        <v>44144</v>
      </c>
      <c r="C12" s="36">
        <f t="shared" ref="C12" si="5">B12+6</f>
        <v>44150</v>
      </c>
      <c r="D12" s="34" t="s">
        <v>35</v>
      </c>
      <c r="E12" s="38" t="s">
        <v>64</v>
      </c>
      <c r="F12" s="32" t="s">
        <v>35</v>
      </c>
      <c r="G12" s="33" t="s">
        <v>63</v>
      </c>
      <c r="H12" s="32" t="s">
        <v>13</v>
      </c>
      <c r="I12" s="40" t="s">
        <v>48</v>
      </c>
      <c r="J12" s="34" t="s">
        <v>42</v>
      </c>
      <c r="K12" s="1"/>
      <c r="L12" s="1"/>
      <c r="M12" s="1"/>
    </row>
    <row r="13" spans="1:17" ht="49.15" customHeight="1" x14ac:dyDescent="0.25">
      <c r="A13" s="31"/>
      <c r="B13" s="37"/>
      <c r="C13" s="37"/>
      <c r="D13" s="35"/>
      <c r="E13" s="39"/>
      <c r="F13" s="32"/>
      <c r="G13" s="33"/>
      <c r="H13" s="32"/>
      <c r="I13" s="41"/>
      <c r="J13" s="35"/>
      <c r="K13" s="1"/>
      <c r="L13" s="1"/>
      <c r="M13" s="1"/>
    </row>
    <row r="14" spans="1:17" ht="55.15" customHeight="1" x14ac:dyDescent="0.25">
      <c r="A14" s="30" t="s">
        <v>12</v>
      </c>
      <c r="B14" s="36">
        <f t="shared" ref="B14:B16" si="6">C12+1</f>
        <v>44151</v>
      </c>
      <c r="C14" s="36">
        <f t="shared" ref="C14" si="7">B14+6</f>
        <v>44157</v>
      </c>
      <c r="D14" s="34" t="s">
        <v>35</v>
      </c>
      <c r="E14" s="38" t="s">
        <v>62</v>
      </c>
      <c r="F14" s="32" t="s">
        <v>35</v>
      </c>
      <c r="G14" s="33" t="s">
        <v>61</v>
      </c>
      <c r="H14" s="32" t="s">
        <v>13</v>
      </c>
      <c r="I14" s="40" t="s">
        <v>48</v>
      </c>
      <c r="J14" s="34" t="s">
        <v>42</v>
      </c>
      <c r="K14" s="1"/>
      <c r="L14" s="1"/>
      <c r="M14" s="1"/>
    </row>
    <row r="15" spans="1:17" ht="55.15" customHeight="1" x14ac:dyDescent="0.25">
      <c r="A15" s="31"/>
      <c r="B15" s="37"/>
      <c r="C15" s="37"/>
      <c r="D15" s="35"/>
      <c r="E15" s="39"/>
      <c r="F15" s="32"/>
      <c r="G15" s="33"/>
      <c r="H15" s="32"/>
      <c r="I15" s="41"/>
      <c r="J15" s="35"/>
      <c r="K15" s="1"/>
      <c r="L15" s="1"/>
      <c r="M15" s="1"/>
    </row>
    <row r="16" spans="1:17" ht="54" customHeight="1" x14ac:dyDescent="0.25">
      <c r="A16" s="30" t="s">
        <v>14</v>
      </c>
      <c r="B16" s="36">
        <f t="shared" si="6"/>
        <v>44158</v>
      </c>
      <c r="C16" s="36">
        <f>B16+6</f>
        <v>44164</v>
      </c>
      <c r="D16" s="34" t="s">
        <v>35</v>
      </c>
      <c r="E16" s="38" t="s">
        <v>65</v>
      </c>
      <c r="F16" s="32" t="s">
        <v>35</v>
      </c>
      <c r="G16" s="33" t="s">
        <v>59</v>
      </c>
      <c r="H16" s="32" t="s">
        <v>13</v>
      </c>
      <c r="I16" s="40" t="s">
        <v>49</v>
      </c>
      <c r="J16" s="34" t="s">
        <v>43</v>
      </c>
      <c r="K16" s="1"/>
      <c r="L16" s="1"/>
      <c r="M16" s="1"/>
    </row>
    <row r="17" spans="1:15" ht="54" customHeight="1" x14ac:dyDescent="0.25">
      <c r="A17" s="31"/>
      <c r="B17" s="37"/>
      <c r="C17" s="37"/>
      <c r="D17" s="35"/>
      <c r="E17" s="39"/>
      <c r="F17" s="32"/>
      <c r="G17" s="33"/>
      <c r="H17" s="32"/>
      <c r="I17" s="41"/>
      <c r="J17" s="35"/>
      <c r="K17" s="1"/>
      <c r="L17" s="1"/>
      <c r="M17" s="1"/>
    </row>
    <row r="18" spans="1:15" ht="14.45" x14ac:dyDescent="0.3">
      <c r="A18" s="3"/>
    </row>
    <row r="19" spans="1:15" ht="14.45" x14ac:dyDescent="0.3">
      <c r="A19" s="3"/>
    </row>
    <row r="20" spans="1:15" ht="27" x14ac:dyDescent="0.3">
      <c r="A20" s="11" t="s">
        <v>31</v>
      </c>
      <c r="B20" s="16" t="s">
        <v>33</v>
      </c>
      <c r="C20" s="16" t="s">
        <v>18</v>
      </c>
      <c r="D20" s="17" t="s">
        <v>19</v>
      </c>
      <c r="E20" s="17" t="s">
        <v>20</v>
      </c>
      <c r="F20" s="16" t="s">
        <v>21</v>
      </c>
      <c r="G20" s="16" t="s">
        <v>22</v>
      </c>
      <c r="H20" s="17" t="s">
        <v>23</v>
      </c>
      <c r="I20" s="17" t="s">
        <v>24</v>
      </c>
      <c r="J20" s="17" t="s">
        <v>34</v>
      </c>
      <c r="K20" s="17" t="s">
        <v>25</v>
      </c>
      <c r="L20" s="17" t="s">
        <v>32</v>
      </c>
      <c r="M20" s="17" t="s">
        <v>26</v>
      </c>
      <c r="N20" s="8" t="s">
        <v>27</v>
      </c>
      <c r="O20" s="9" t="s">
        <v>28</v>
      </c>
    </row>
    <row r="21" spans="1:15" ht="14.45" x14ac:dyDescent="0.3">
      <c r="A21" s="14">
        <v>1.1000000000000001</v>
      </c>
      <c r="B21" s="18">
        <f t="shared" ref="B21:M36" si="8">($Q$3/($B$3*$A21))*B$20/1000</f>
        <v>5.0505050505050494E-4</v>
      </c>
      <c r="C21" s="18">
        <f t="shared" si="8"/>
        <v>7.5757575757575747E-4</v>
      </c>
      <c r="D21" s="18">
        <f t="shared" si="8"/>
        <v>1.0101010101010099E-3</v>
      </c>
      <c r="E21" s="18">
        <f t="shared" si="8"/>
        <v>1.2626262626262625E-3</v>
      </c>
      <c r="F21" s="18">
        <f t="shared" si="8"/>
        <v>1.5151515151515149E-3</v>
      </c>
      <c r="G21" s="18">
        <f t="shared" si="8"/>
        <v>2.525252525252525E-3</v>
      </c>
      <c r="H21" s="18">
        <f t="shared" si="8"/>
        <v>5.0505050505050501E-3</v>
      </c>
      <c r="I21" s="18">
        <f t="shared" si="8"/>
        <v>7.5757575757575751E-3</v>
      </c>
      <c r="J21" s="18">
        <f t="shared" si="8"/>
        <v>1.01010101010101E-2</v>
      </c>
      <c r="K21" s="18">
        <f t="shared" si="8"/>
        <v>2.5252525252525249E-2</v>
      </c>
      <c r="L21" s="18">
        <f t="shared" si="8"/>
        <v>5.3270202020202016E-2</v>
      </c>
      <c r="M21" s="18">
        <f t="shared" si="8"/>
        <v>0.1065530303030303</v>
      </c>
      <c r="N21" s="19">
        <f t="shared" ref="N21:N36" si="9">$B$3*A21</f>
        <v>16.5</v>
      </c>
      <c r="O21" s="20">
        <f>$Q$3/N21</f>
        <v>2.525252525252525E-3</v>
      </c>
    </row>
    <row r="22" spans="1:15" ht="14.45" x14ac:dyDescent="0.3">
      <c r="A22" s="14">
        <v>1.05</v>
      </c>
      <c r="B22" s="18">
        <f t="shared" si="8"/>
        <v>5.2910052910052903E-4</v>
      </c>
      <c r="C22" s="18">
        <f t="shared" si="8"/>
        <v>7.9365079365079365E-4</v>
      </c>
      <c r="D22" s="18">
        <f t="shared" si="8"/>
        <v>1.0582010582010581E-3</v>
      </c>
      <c r="E22" s="18">
        <f t="shared" si="8"/>
        <v>1.3227513227513229E-3</v>
      </c>
      <c r="F22" s="18">
        <f t="shared" si="8"/>
        <v>1.5873015873015873E-3</v>
      </c>
      <c r="G22" s="18">
        <f t="shared" si="8"/>
        <v>2.6455026455026458E-3</v>
      </c>
      <c r="H22" s="18">
        <f t="shared" si="8"/>
        <v>5.2910052910052916E-3</v>
      </c>
      <c r="I22" s="18">
        <f t="shared" si="8"/>
        <v>7.9365079365079361E-3</v>
      </c>
      <c r="J22" s="18">
        <f t="shared" si="8"/>
        <v>1.0582010582010583E-2</v>
      </c>
      <c r="K22" s="18">
        <f t="shared" si="8"/>
        <v>2.6455026455026454E-2</v>
      </c>
      <c r="L22" s="18">
        <f t="shared" si="8"/>
        <v>5.5806878306878305E-2</v>
      </c>
      <c r="M22" s="18">
        <f t="shared" si="8"/>
        <v>0.11162698412698413</v>
      </c>
      <c r="N22" s="19">
        <f t="shared" si="9"/>
        <v>15.75</v>
      </c>
      <c r="O22" s="20">
        <f t="shared" ref="O22:O36" si="10">$Q$3/N22</f>
        <v>2.6455026455026454E-3</v>
      </c>
    </row>
    <row r="23" spans="1:15" ht="14.45" x14ac:dyDescent="0.3">
      <c r="A23" s="14">
        <v>1</v>
      </c>
      <c r="B23" s="18">
        <f t="shared" si="8"/>
        <v>5.5555555555555545E-4</v>
      </c>
      <c r="C23" s="18">
        <f t="shared" si="8"/>
        <v>8.3333333333333328E-4</v>
      </c>
      <c r="D23" s="18">
        <f t="shared" si="8"/>
        <v>1.1111111111111109E-3</v>
      </c>
      <c r="E23" s="18">
        <f t="shared" si="8"/>
        <v>1.3888888888888887E-3</v>
      </c>
      <c r="F23" s="18">
        <f t="shared" si="8"/>
        <v>1.6666666666666666E-3</v>
      </c>
      <c r="G23" s="18">
        <f t="shared" si="8"/>
        <v>2.7777777777777775E-3</v>
      </c>
      <c r="H23" s="18">
        <f t="shared" si="8"/>
        <v>5.5555555555555549E-3</v>
      </c>
      <c r="I23" s="18">
        <f t="shared" si="8"/>
        <v>8.3333333333333315E-3</v>
      </c>
      <c r="J23" s="18">
        <f t="shared" si="8"/>
        <v>1.111111111111111E-2</v>
      </c>
      <c r="K23" s="18">
        <f t="shared" si="8"/>
        <v>2.7777777777777776E-2</v>
      </c>
      <c r="L23" s="18">
        <f t="shared" si="8"/>
        <v>5.8597222222222217E-2</v>
      </c>
      <c r="M23" s="18">
        <f t="shared" si="8"/>
        <v>0.11720833333333332</v>
      </c>
      <c r="N23" s="19">
        <f t="shared" si="9"/>
        <v>15</v>
      </c>
      <c r="O23" s="20">
        <f t="shared" si="10"/>
        <v>2.7777777777777775E-3</v>
      </c>
    </row>
    <row r="24" spans="1:15" ht="14.45" x14ac:dyDescent="0.3">
      <c r="A24" s="14">
        <v>0.95</v>
      </c>
      <c r="B24" s="18">
        <f t="shared" si="8"/>
        <v>5.8479532163742691E-4</v>
      </c>
      <c r="C24" s="18">
        <f t="shared" si="8"/>
        <v>8.7719298245614026E-4</v>
      </c>
      <c r="D24" s="18">
        <f t="shared" si="8"/>
        <v>1.1695906432748538E-3</v>
      </c>
      <c r="E24" s="18">
        <f t="shared" si="8"/>
        <v>1.461988304093567E-3</v>
      </c>
      <c r="F24" s="18">
        <f t="shared" si="8"/>
        <v>1.7543859649122805E-3</v>
      </c>
      <c r="G24" s="18">
        <f t="shared" si="8"/>
        <v>2.9239766081871339E-3</v>
      </c>
      <c r="H24" s="18">
        <f t="shared" si="8"/>
        <v>5.8479532163742678E-3</v>
      </c>
      <c r="I24" s="18">
        <f t="shared" si="8"/>
        <v>8.771929824561403E-3</v>
      </c>
      <c r="J24" s="18">
        <f t="shared" si="8"/>
        <v>1.1695906432748536E-2</v>
      </c>
      <c r="K24" s="18">
        <f t="shared" si="8"/>
        <v>2.9239766081871343E-2</v>
      </c>
      <c r="L24" s="18">
        <f t="shared" si="8"/>
        <v>6.1681286549707601E-2</v>
      </c>
      <c r="M24" s="18">
        <f t="shared" si="8"/>
        <v>0.12337719298245614</v>
      </c>
      <c r="N24" s="19">
        <f t="shared" si="9"/>
        <v>14.25</v>
      </c>
      <c r="O24" s="20">
        <f t="shared" si="10"/>
        <v>2.9239766081871343E-3</v>
      </c>
    </row>
    <row r="25" spans="1:15" ht="14.45" x14ac:dyDescent="0.3">
      <c r="A25" s="14">
        <v>0.94</v>
      </c>
      <c r="B25" s="18">
        <f t="shared" si="8"/>
        <v>5.9101654846335696E-4</v>
      </c>
      <c r="C25" s="18">
        <f t="shared" si="8"/>
        <v>8.8652482269503544E-4</v>
      </c>
      <c r="D25" s="18">
        <f t="shared" si="8"/>
        <v>1.1820330969267139E-3</v>
      </c>
      <c r="E25" s="18">
        <f t="shared" si="8"/>
        <v>1.4775413711583924E-3</v>
      </c>
      <c r="F25" s="18">
        <f t="shared" si="8"/>
        <v>1.7730496453900709E-3</v>
      </c>
      <c r="G25" s="18">
        <f t="shared" si="8"/>
        <v>2.9550827423167848E-3</v>
      </c>
      <c r="H25" s="18">
        <f t="shared" si="8"/>
        <v>5.9101654846335696E-3</v>
      </c>
      <c r="I25" s="18">
        <f t="shared" si="8"/>
        <v>8.8652482269503553E-3</v>
      </c>
      <c r="J25" s="18">
        <f t="shared" si="8"/>
        <v>1.1820330969267139E-2</v>
      </c>
      <c r="K25" s="18">
        <f t="shared" si="8"/>
        <v>2.955082742316785E-2</v>
      </c>
      <c r="L25" s="18">
        <f t="shared" si="8"/>
        <v>6.233747044917258E-2</v>
      </c>
      <c r="M25" s="18">
        <f t="shared" si="8"/>
        <v>0.12468971631205673</v>
      </c>
      <c r="N25" s="19">
        <f t="shared" si="9"/>
        <v>14.1</v>
      </c>
      <c r="O25" s="20">
        <f t="shared" si="10"/>
        <v>2.9550827423167848E-3</v>
      </c>
    </row>
    <row r="26" spans="1:15" ht="14.45" x14ac:dyDescent="0.3">
      <c r="A26" s="14">
        <v>0.92</v>
      </c>
      <c r="B26" s="18">
        <f t="shared" si="8"/>
        <v>6.0386473429951677E-4</v>
      </c>
      <c r="C26" s="18">
        <f t="shared" si="8"/>
        <v>9.0579710144927516E-4</v>
      </c>
      <c r="D26" s="18">
        <f t="shared" si="8"/>
        <v>1.2077294685990335E-3</v>
      </c>
      <c r="E26" s="18">
        <f t="shared" si="8"/>
        <v>1.509661835748792E-3</v>
      </c>
      <c r="F26" s="18">
        <f t="shared" si="8"/>
        <v>1.8115942028985503E-3</v>
      </c>
      <c r="G26" s="18">
        <f t="shared" si="8"/>
        <v>3.0193236714975841E-3</v>
      </c>
      <c r="H26" s="18">
        <f t="shared" si="8"/>
        <v>6.0386473429951681E-3</v>
      </c>
      <c r="I26" s="18">
        <f t="shared" si="8"/>
        <v>9.0579710144927522E-3</v>
      </c>
      <c r="J26" s="18">
        <f t="shared" si="8"/>
        <v>1.2077294685990336E-2</v>
      </c>
      <c r="K26" s="18">
        <f t="shared" si="8"/>
        <v>3.0193236714975841E-2</v>
      </c>
      <c r="L26" s="18">
        <f t="shared" si="8"/>
        <v>6.3692632850241543E-2</v>
      </c>
      <c r="M26" s="18">
        <f t="shared" si="8"/>
        <v>0.12740036231884055</v>
      </c>
      <c r="N26" s="19">
        <f t="shared" si="9"/>
        <v>13.8</v>
      </c>
      <c r="O26" s="20">
        <f t="shared" si="10"/>
        <v>3.0193236714975841E-3</v>
      </c>
    </row>
    <row r="27" spans="1:15" ht="14.45" x14ac:dyDescent="0.3">
      <c r="A27" s="14">
        <v>0.9</v>
      </c>
      <c r="B27" s="18">
        <f t="shared" si="8"/>
        <v>6.1728395061728394E-4</v>
      </c>
      <c r="C27" s="18">
        <f t="shared" si="8"/>
        <v>9.2592592592592585E-4</v>
      </c>
      <c r="D27" s="18">
        <f t="shared" si="8"/>
        <v>1.2345679012345679E-3</v>
      </c>
      <c r="E27" s="18">
        <f t="shared" si="8"/>
        <v>1.5432098765432098E-3</v>
      </c>
      <c r="F27" s="18">
        <f t="shared" si="8"/>
        <v>1.8518518518518517E-3</v>
      </c>
      <c r="G27" s="18">
        <f t="shared" si="8"/>
        <v>3.0864197530864196E-3</v>
      </c>
      <c r="H27" s="18">
        <f t="shared" si="8"/>
        <v>6.1728395061728392E-3</v>
      </c>
      <c r="I27" s="18">
        <f t="shared" si="8"/>
        <v>9.2592592592592587E-3</v>
      </c>
      <c r="J27" s="18">
        <f t="shared" si="8"/>
        <v>1.2345679012345678E-2</v>
      </c>
      <c r="K27" s="18">
        <f t="shared" si="8"/>
        <v>3.0864197530864196E-2</v>
      </c>
      <c r="L27" s="18">
        <f t="shared" si="8"/>
        <v>6.5108024691358027E-2</v>
      </c>
      <c r="M27" s="18">
        <f t="shared" si="8"/>
        <v>0.13023148148148148</v>
      </c>
      <c r="N27" s="19">
        <f t="shared" si="9"/>
        <v>13.5</v>
      </c>
      <c r="O27" s="20">
        <f t="shared" si="10"/>
        <v>3.0864197530864196E-3</v>
      </c>
    </row>
    <row r="28" spans="1:15" ht="14.45" x14ac:dyDescent="0.3">
      <c r="A28" s="14">
        <v>0.88</v>
      </c>
      <c r="B28" s="18">
        <f t="shared" si="8"/>
        <v>6.3131313131313126E-4</v>
      </c>
      <c r="C28" s="18">
        <f t="shared" si="8"/>
        <v>9.4696969696969689E-4</v>
      </c>
      <c r="D28" s="18">
        <f t="shared" si="8"/>
        <v>1.2626262626262625E-3</v>
      </c>
      <c r="E28" s="18">
        <f t="shared" si="8"/>
        <v>1.5782828282828283E-3</v>
      </c>
      <c r="F28" s="18">
        <f t="shared" si="8"/>
        <v>1.8939393939393938E-3</v>
      </c>
      <c r="G28" s="18">
        <f t="shared" si="8"/>
        <v>3.1565656565656565E-3</v>
      </c>
      <c r="H28" s="18">
        <f t="shared" si="8"/>
        <v>6.313131313131313E-3</v>
      </c>
      <c r="I28" s="18">
        <f t="shared" si="8"/>
        <v>9.4696969696969682E-3</v>
      </c>
      <c r="J28" s="18">
        <f t="shared" si="8"/>
        <v>1.2626262626262626E-2</v>
      </c>
      <c r="K28" s="18">
        <f t="shared" si="8"/>
        <v>3.1565656565656561E-2</v>
      </c>
      <c r="L28" s="18">
        <f t="shared" si="8"/>
        <v>6.6587752525252522E-2</v>
      </c>
      <c r="M28" s="18">
        <f t="shared" si="8"/>
        <v>0.13319128787878787</v>
      </c>
      <c r="N28" s="19">
        <f t="shared" si="9"/>
        <v>13.2</v>
      </c>
      <c r="O28" s="20">
        <f t="shared" si="10"/>
        <v>3.1565656565656565E-3</v>
      </c>
    </row>
    <row r="29" spans="1:15" ht="14.45" x14ac:dyDescent="0.3">
      <c r="A29" s="14">
        <v>0.85</v>
      </c>
      <c r="B29" s="18">
        <f t="shared" si="8"/>
        <v>6.5359477124182991E-4</v>
      </c>
      <c r="C29" s="18">
        <f t="shared" si="8"/>
        <v>9.8039215686274487E-4</v>
      </c>
      <c r="D29" s="18">
        <f t="shared" si="8"/>
        <v>1.3071895424836598E-3</v>
      </c>
      <c r="E29" s="18">
        <f t="shared" si="8"/>
        <v>1.633986928104575E-3</v>
      </c>
      <c r="F29" s="18">
        <f t="shared" si="8"/>
        <v>1.9607843137254897E-3</v>
      </c>
      <c r="G29" s="18">
        <f t="shared" si="8"/>
        <v>3.26797385620915E-3</v>
      </c>
      <c r="H29" s="18">
        <f t="shared" si="8"/>
        <v>6.5359477124183E-3</v>
      </c>
      <c r="I29" s="18">
        <f t="shared" si="8"/>
        <v>9.8039215686274491E-3</v>
      </c>
      <c r="J29" s="18">
        <f t="shared" si="8"/>
        <v>1.30718954248366E-2</v>
      </c>
      <c r="K29" s="18">
        <f t="shared" si="8"/>
        <v>3.2679738562091498E-2</v>
      </c>
      <c r="L29" s="18">
        <f t="shared" si="8"/>
        <v>6.8937908496732023E-2</v>
      </c>
      <c r="M29" s="18">
        <f t="shared" si="8"/>
        <v>0.13789215686274509</v>
      </c>
      <c r="N29" s="19">
        <f t="shared" si="9"/>
        <v>12.75</v>
      </c>
      <c r="O29" s="20">
        <f t="shared" si="10"/>
        <v>3.26797385620915E-3</v>
      </c>
    </row>
    <row r="30" spans="1:15" ht="14.45" x14ac:dyDescent="0.3">
      <c r="A30" s="14">
        <v>0.82</v>
      </c>
      <c r="B30" s="18">
        <f t="shared" si="8"/>
        <v>6.7750677506775068E-4</v>
      </c>
      <c r="C30" s="18">
        <f t="shared" si="8"/>
        <v>1.0162601626016261E-3</v>
      </c>
      <c r="D30" s="18">
        <f t="shared" si="8"/>
        <v>1.3550135501355014E-3</v>
      </c>
      <c r="E30" s="18">
        <f t="shared" si="8"/>
        <v>1.6937669376693768E-3</v>
      </c>
      <c r="F30" s="18">
        <f t="shared" si="8"/>
        <v>2.0325203252032522E-3</v>
      </c>
      <c r="G30" s="18">
        <f t="shared" si="8"/>
        <v>3.3875338753387536E-3</v>
      </c>
      <c r="H30" s="18">
        <f t="shared" si="8"/>
        <v>6.7750677506775072E-3</v>
      </c>
      <c r="I30" s="18">
        <f t="shared" si="8"/>
        <v>1.0162601626016262E-2</v>
      </c>
      <c r="J30" s="18">
        <f t="shared" si="8"/>
        <v>1.3550135501355014E-2</v>
      </c>
      <c r="K30" s="18">
        <f t="shared" si="8"/>
        <v>3.3875338753387538E-2</v>
      </c>
      <c r="L30" s="18">
        <f t="shared" si="8"/>
        <v>7.1460027100271009E-2</v>
      </c>
      <c r="M30" s="18">
        <f t="shared" si="8"/>
        <v>0.14293699186991871</v>
      </c>
      <c r="N30" s="19">
        <f t="shared" si="9"/>
        <v>12.299999999999999</v>
      </c>
      <c r="O30" s="20">
        <f t="shared" si="10"/>
        <v>3.3875338753387536E-3</v>
      </c>
    </row>
    <row r="31" spans="1:15" ht="14.45" x14ac:dyDescent="0.3">
      <c r="A31" s="14">
        <v>0.8</v>
      </c>
      <c r="B31" s="18">
        <f t="shared" si="8"/>
        <v>6.9444444444444447E-4</v>
      </c>
      <c r="C31" s="18">
        <f t="shared" si="8"/>
        <v>1.0416666666666664E-3</v>
      </c>
      <c r="D31" s="18">
        <f t="shared" si="8"/>
        <v>1.3888888888888889E-3</v>
      </c>
      <c r="E31" s="18">
        <f t="shared" si="8"/>
        <v>1.736111111111111E-3</v>
      </c>
      <c r="F31" s="18">
        <f t="shared" si="8"/>
        <v>2.0833333333333329E-3</v>
      </c>
      <c r="G31" s="18">
        <f t="shared" si="8"/>
        <v>3.472222222222222E-3</v>
      </c>
      <c r="H31" s="18">
        <f t="shared" si="8"/>
        <v>6.9444444444444441E-3</v>
      </c>
      <c r="I31" s="18">
        <f t="shared" si="8"/>
        <v>1.0416666666666666E-2</v>
      </c>
      <c r="J31" s="18">
        <f t="shared" si="8"/>
        <v>1.3888888888888888E-2</v>
      </c>
      <c r="K31" s="18">
        <f t="shared" si="8"/>
        <v>3.4722222222222224E-2</v>
      </c>
      <c r="L31" s="18">
        <f t="shared" si="8"/>
        <v>7.3246527777777765E-2</v>
      </c>
      <c r="M31" s="18">
        <f t="shared" si="8"/>
        <v>0.14651041666666667</v>
      </c>
      <c r="N31" s="19">
        <f t="shared" si="9"/>
        <v>12</v>
      </c>
      <c r="O31" s="20">
        <f t="shared" si="10"/>
        <v>3.472222222222222E-3</v>
      </c>
    </row>
    <row r="32" spans="1:15" ht="14.45" x14ac:dyDescent="0.3">
      <c r="A32" s="15">
        <v>0.78</v>
      </c>
      <c r="B32" s="21">
        <f t="shared" si="8"/>
        <v>7.1225071225071218E-4</v>
      </c>
      <c r="C32" s="21">
        <f t="shared" si="8"/>
        <v>1.0683760683760683E-3</v>
      </c>
      <c r="D32" s="21">
        <f t="shared" si="8"/>
        <v>1.4245014245014244E-3</v>
      </c>
      <c r="E32" s="21">
        <f t="shared" si="8"/>
        <v>1.7806267806267804E-3</v>
      </c>
      <c r="F32" s="21">
        <f t="shared" si="8"/>
        <v>2.1367521367521365E-3</v>
      </c>
      <c r="G32" s="21">
        <f t="shared" si="8"/>
        <v>3.5612535612535609E-3</v>
      </c>
      <c r="H32" s="21">
        <f t="shared" si="8"/>
        <v>7.1225071225071218E-3</v>
      </c>
      <c r="I32" s="21">
        <f t="shared" si="8"/>
        <v>1.0683760683760684E-2</v>
      </c>
      <c r="J32" s="21">
        <f t="shared" si="8"/>
        <v>1.4245014245014244E-2</v>
      </c>
      <c r="K32" s="21">
        <f t="shared" si="8"/>
        <v>3.5612535612535606E-2</v>
      </c>
      <c r="L32" s="21">
        <f t="shared" si="8"/>
        <v>7.5124643874643862E-2</v>
      </c>
      <c r="M32" s="21">
        <f t="shared" si="8"/>
        <v>0.15026709401709398</v>
      </c>
      <c r="N32" s="22">
        <f t="shared" si="9"/>
        <v>11.700000000000001</v>
      </c>
      <c r="O32" s="20">
        <f t="shared" si="10"/>
        <v>3.5612535612535609E-3</v>
      </c>
    </row>
    <row r="33" spans="1:15" x14ac:dyDescent="0.25">
      <c r="A33" s="15">
        <v>0.75</v>
      </c>
      <c r="B33" s="21">
        <f t="shared" si="8"/>
        <v>7.407407407407407E-4</v>
      </c>
      <c r="C33" s="21">
        <f t="shared" si="8"/>
        <v>1.1111111111111109E-3</v>
      </c>
      <c r="D33" s="21">
        <f t="shared" si="8"/>
        <v>1.4814814814814814E-3</v>
      </c>
      <c r="E33" s="21">
        <f t="shared" si="8"/>
        <v>1.8518518518518517E-3</v>
      </c>
      <c r="F33" s="21">
        <f t="shared" si="8"/>
        <v>2.2222222222222218E-3</v>
      </c>
      <c r="G33" s="21">
        <f t="shared" si="8"/>
        <v>3.7037037037037034E-3</v>
      </c>
      <c r="H33" s="21">
        <f t="shared" si="8"/>
        <v>7.4074074074074068E-3</v>
      </c>
      <c r="I33" s="21">
        <f t="shared" si="8"/>
        <v>1.1111111111111112E-2</v>
      </c>
      <c r="J33" s="21">
        <f t="shared" si="8"/>
        <v>1.4814814814814814E-2</v>
      </c>
      <c r="K33" s="21">
        <f t="shared" si="8"/>
        <v>3.7037037037037028E-2</v>
      </c>
      <c r="L33" s="21">
        <f t="shared" si="8"/>
        <v>7.8129629629629618E-2</v>
      </c>
      <c r="M33" s="21">
        <f t="shared" si="8"/>
        <v>0.15627777777777777</v>
      </c>
      <c r="N33" s="22">
        <f t="shared" si="9"/>
        <v>11.25</v>
      </c>
      <c r="O33" s="20">
        <f t="shared" si="10"/>
        <v>3.7037037037037034E-3</v>
      </c>
    </row>
    <row r="34" spans="1:15" x14ac:dyDescent="0.25">
      <c r="A34" s="15">
        <v>0.72</v>
      </c>
      <c r="B34" s="21">
        <f t="shared" si="8"/>
        <v>7.71604938271605E-4</v>
      </c>
      <c r="C34" s="21">
        <f t="shared" si="8"/>
        <v>1.1574074074074073E-3</v>
      </c>
      <c r="D34" s="21">
        <f t="shared" si="8"/>
        <v>1.54320987654321E-3</v>
      </c>
      <c r="E34" s="21">
        <f t="shared" si="8"/>
        <v>1.9290123456790125E-3</v>
      </c>
      <c r="F34" s="21">
        <f t="shared" si="8"/>
        <v>2.3148148148148147E-3</v>
      </c>
      <c r="G34" s="21">
        <f t="shared" si="8"/>
        <v>3.8580246913580249E-3</v>
      </c>
      <c r="H34" s="21">
        <f t="shared" si="8"/>
        <v>7.7160493827160498E-3</v>
      </c>
      <c r="I34" s="21">
        <f t="shared" si="8"/>
        <v>1.1574074074074075E-2</v>
      </c>
      <c r="J34" s="21">
        <f t="shared" si="8"/>
        <v>1.54320987654321E-2</v>
      </c>
      <c r="K34" s="21">
        <f t="shared" si="8"/>
        <v>3.8580246913580245E-2</v>
      </c>
      <c r="L34" s="21">
        <f t="shared" si="8"/>
        <v>8.138503086419753E-2</v>
      </c>
      <c r="M34" s="21">
        <f t="shared" si="8"/>
        <v>0.16278935185185184</v>
      </c>
      <c r="N34" s="22">
        <f t="shared" si="9"/>
        <v>10.799999999999999</v>
      </c>
      <c r="O34" s="20">
        <f t="shared" si="10"/>
        <v>3.8580246913580249E-3</v>
      </c>
    </row>
    <row r="35" spans="1:15" x14ac:dyDescent="0.25">
      <c r="A35" s="15">
        <v>0.7</v>
      </c>
      <c r="B35" s="24">
        <f t="shared" si="8"/>
        <v>7.9365079365079365E-4</v>
      </c>
      <c r="C35" s="24">
        <f t="shared" si="8"/>
        <v>1.1904761904761904E-3</v>
      </c>
      <c r="D35" s="24">
        <f t="shared" si="8"/>
        <v>1.5873015873015873E-3</v>
      </c>
      <c r="E35" s="24">
        <f t="shared" si="8"/>
        <v>1.984126984126984E-3</v>
      </c>
      <c r="F35" s="24">
        <f t="shared" si="8"/>
        <v>2.3809523809523807E-3</v>
      </c>
      <c r="G35" s="24">
        <f t="shared" si="8"/>
        <v>3.968253968253968E-3</v>
      </c>
      <c r="H35" s="24">
        <f t="shared" si="8"/>
        <v>7.9365079365079361E-3</v>
      </c>
      <c r="I35" s="24">
        <f t="shared" si="8"/>
        <v>1.1904761904761904E-2</v>
      </c>
      <c r="J35" s="24">
        <f t="shared" si="8"/>
        <v>1.5873015873015872E-2</v>
      </c>
      <c r="K35" s="24">
        <f t="shared" si="8"/>
        <v>3.968253968253968E-2</v>
      </c>
      <c r="L35" s="24">
        <f t="shared" si="8"/>
        <v>8.3710317460317457E-2</v>
      </c>
      <c r="M35" s="24">
        <f t="shared" si="8"/>
        <v>0.16744047619047617</v>
      </c>
      <c r="N35" s="22">
        <f t="shared" si="9"/>
        <v>10.5</v>
      </c>
      <c r="O35" s="25">
        <f t="shared" si="10"/>
        <v>3.968253968253968E-3</v>
      </c>
    </row>
    <row r="36" spans="1:15" x14ac:dyDescent="0.25">
      <c r="A36" s="15">
        <v>0.65</v>
      </c>
      <c r="B36" s="24">
        <f t="shared" si="8"/>
        <v>8.547008547008547E-4</v>
      </c>
      <c r="C36" s="24">
        <f t="shared" si="8"/>
        <v>1.2820512820512818E-3</v>
      </c>
      <c r="D36" s="24">
        <f t="shared" si="8"/>
        <v>1.7094017094017094E-3</v>
      </c>
      <c r="E36" s="24">
        <f t="shared" si="8"/>
        <v>2.1367521367521365E-3</v>
      </c>
      <c r="F36" s="24">
        <f t="shared" si="8"/>
        <v>2.5641025641025637E-3</v>
      </c>
      <c r="G36" s="24">
        <f t="shared" si="8"/>
        <v>4.2735042735042731E-3</v>
      </c>
      <c r="H36" s="24">
        <f t="shared" si="8"/>
        <v>8.5470085470085461E-3</v>
      </c>
      <c r="I36" s="24">
        <f t="shared" si="8"/>
        <v>1.282051282051282E-2</v>
      </c>
      <c r="J36" s="24">
        <f t="shared" si="8"/>
        <v>1.7094017094017092E-2</v>
      </c>
      <c r="K36" s="24">
        <f t="shared" si="8"/>
        <v>4.2735042735042736E-2</v>
      </c>
      <c r="L36" s="24">
        <f t="shared" si="8"/>
        <v>9.0149572649572643E-2</v>
      </c>
      <c r="M36" s="24">
        <f t="shared" si="8"/>
        <v>0.18032051282051278</v>
      </c>
      <c r="N36" s="22">
        <f t="shared" si="9"/>
        <v>9.75</v>
      </c>
      <c r="O36" s="25">
        <f t="shared" si="10"/>
        <v>4.2735042735042731E-3</v>
      </c>
    </row>
    <row r="37" spans="1:15" x14ac:dyDescent="0.25">
      <c r="N37" s="10"/>
      <c r="O37" s="10"/>
    </row>
    <row r="38" spans="1:15" x14ac:dyDescent="0.25">
      <c r="N38" s="10"/>
      <c r="O38" s="10"/>
    </row>
    <row r="39" spans="1:15" x14ac:dyDescent="0.25">
      <c r="E39" s="1"/>
      <c r="F39" s="1"/>
      <c r="G39" s="1"/>
      <c r="H39" s="1"/>
      <c r="I39" s="1"/>
      <c r="J39" s="1"/>
      <c r="K39" s="1"/>
      <c r="L39" s="1"/>
      <c r="M39" s="1"/>
      <c r="N39" s="10"/>
      <c r="O39" s="10"/>
    </row>
    <row r="40" spans="1:15" x14ac:dyDescent="0.25">
      <c r="E40" s="1"/>
      <c r="F40" s="1"/>
      <c r="G40" s="1"/>
      <c r="H40" s="1"/>
      <c r="I40" s="1"/>
      <c r="J40" s="1"/>
      <c r="K40" s="1"/>
      <c r="L40" s="1"/>
      <c r="M40" s="1"/>
      <c r="N40" s="10"/>
      <c r="O40" s="10"/>
    </row>
    <row r="41" spans="1:15" x14ac:dyDescent="0.25">
      <c r="E41" s="1"/>
      <c r="F41" s="1"/>
      <c r="G41" s="1"/>
      <c r="H41" s="1"/>
      <c r="I41" s="1"/>
      <c r="J41" s="1"/>
      <c r="K41" s="1"/>
      <c r="L41" s="1"/>
      <c r="M41" s="1"/>
      <c r="N41" s="10"/>
      <c r="O41" s="10"/>
    </row>
    <row r="42" spans="1:15" x14ac:dyDescent="0.25">
      <c r="E42" s="1"/>
      <c r="F42" s="1"/>
      <c r="G42" s="1"/>
      <c r="H42" s="1"/>
      <c r="I42" s="1"/>
      <c r="J42" s="1"/>
      <c r="K42" s="1"/>
      <c r="L42" s="1"/>
      <c r="M42" s="1"/>
      <c r="N42" s="10"/>
      <c r="O42" s="10"/>
    </row>
    <row r="43" spans="1:15" x14ac:dyDescent="0.25">
      <c r="E43" s="1"/>
      <c r="F43" s="1"/>
      <c r="G43" s="1"/>
      <c r="H43" s="1"/>
      <c r="I43" s="1"/>
      <c r="J43" s="1"/>
      <c r="K43" s="1"/>
      <c r="L43" s="1"/>
      <c r="M43" s="1"/>
      <c r="N43" s="10"/>
      <c r="O43" s="10"/>
    </row>
    <row r="44" spans="1:15" x14ac:dyDescent="0.25">
      <c r="E44" s="1"/>
      <c r="F44" s="1"/>
      <c r="G44" s="1"/>
      <c r="H44" s="1"/>
      <c r="I44" s="1"/>
      <c r="J44" s="1"/>
      <c r="K44" s="1"/>
      <c r="L44" s="1"/>
      <c r="M44" s="1"/>
      <c r="N44" s="10"/>
      <c r="O44" s="10"/>
    </row>
    <row r="45" spans="1:15" x14ac:dyDescent="0.25">
      <c r="E45" s="1"/>
      <c r="F45" s="1"/>
      <c r="G45" s="1"/>
      <c r="H45" s="1"/>
      <c r="I45" s="1"/>
      <c r="J45" s="1"/>
      <c r="K45" s="1"/>
      <c r="L45" s="1"/>
      <c r="M45" s="1"/>
      <c r="N45" s="10"/>
      <c r="O45" s="10"/>
    </row>
    <row r="46" spans="1:15" x14ac:dyDescent="0.25">
      <c r="E46" s="1"/>
      <c r="F46" s="1"/>
      <c r="G46" s="1"/>
      <c r="H46" s="1"/>
      <c r="I46" s="1"/>
      <c r="J46" s="1"/>
      <c r="K46" s="1"/>
      <c r="L46" s="1"/>
      <c r="M46" s="1"/>
      <c r="N46" s="10"/>
      <c r="O46" s="10"/>
    </row>
    <row r="47" spans="1:15" x14ac:dyDescent="0.25">
      <c r="E47" s="1"/>
      <c r="F47" s="1"/>
      <c r="G47" s="1"/>
      <c r="H47" s="1"/>
      <c r="I47" s="1"/>
      <c r="J47" s="1"/>
      <c r="K47" s="1"/>
      <c r="L47" s="1"/>
      <c r="M47" s="1"/>
      <c r="N47" s="10"/>
      <c r="O47" s="10"/>
    </row>
  </sheetData>
  <mergeCells count="56">
    <mergeCell ref="A1:M1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H10:H11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B10:B11"/>
    <mergeCell ref="C10:C11"/>
    <mergeCell ref="D10:D11"/>
    <mergeCell ref="E10:E11"/>
    <mergeCell ref="F10:F11"/>
    <mergeCell ref="G10:G11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</mergeCells>
  <hyperlinks>
    <hyperlink ref="E6" r:id="rId1" display="10x1mn@100%r45&quot;_x000a_Etang"/>
    <hyperlink ref="G6" r:id="rId2" display="8x3mn@90%r1'30&quot;_x000a_Etang"/>
    <hyperlink ref="G8" r:id="rId3" display="8x3mn@90%r1'30&quot;_x000a_Etang"/>
    <hyperlink ref="E10" r:id="rId4" display="10x1mn@100%r45&quot;_x000a_Etang"/>
    <hyperlink ref="E12" r:id="rId5" display="10x1mn@100%r45&quot;_x000a_Etang"/>
    <hyperlink ref="E14" r:id="rId6" display="10x1mn@100%r45&quot;_x000a_Etang"/>
  </hyperlinks>
  <pageMargins left="0.7" right="0.7" top="0.75" bottom="0.75" header="0.3" footer="0.3"/>
  <pageSetup paperSize="9" orientation="portrait" r:id="rId7"/>
  <headerFooter>
    <oddFooter>&amp;R&amp;1#&amp;"Arial"&amp;10&amp;K000000Confidential C</oddFooter>
  </headerFooter>
  <tableParts count="1"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A7ED4AB3E12E498648F2E5C6EEAD07" ma:contentTypeVersion="8" ma:contentTypeDescription="Create a new document." ma:contentTypeScope="" ma:versionID="04a4935c745674026322c40150d9b6f7">
  <xsd:schema xmlns:xsd="http://www.w3.org/2001/XMLSchema" xmlns:xs="http://www.w3.org/2001/XMLSchema" xmlns:p="http://schemas.microsoft.com/office/2006/metadata/properties" xmlns:ns3="5a19becc-efcb-4814-b4e6-0e09199ce365" targetNamespace="http://schemas.microsoft.com/office/2006/metadata/properties" ma:root="true" ma:fieldsID="c262d15b3249376b3549d8450df5d165" ns3:_="">
    <xsd:import namespace="5a19becc-efcb-4814-b4e6-0e09199ce3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9becc-efcb-4814-b4e6-0e09199ce3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6B83CB-C845-41C3-95F7-25BA3EA2359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5a19becc-efcb-4814-b4e6-0e09199ce365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721B06-A437-4999-AC55-9ACC6974FA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057057-583F-4E67-BDE7-17A2E96163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19becc-efcb-4814-b4e6-0e09199ce3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Reprise (Septembre)</vt:lpstr>
      <vt:lpstr>Vitesse (Octobre)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</dc:creator>
  <cp:lastModifiedBy>BONNIN Frédéric TGI/OLN</cp:lastModifiedBy>
  <cp:lastPrinted>2016-10-15T07:59:34Z</cp:lastPrinted>
  <dcterms:created xsi:type="dcterms:W3CDTF">2015-09-05T19:09:19Z</dcterms:created>
  <dcterms:modified xsi:type="dcterms:W3CDTF">2020-10-18T11:33:15Z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a5eeb3e6-85f8-4106-953e-4f1eacb9bdc3_Enabled">
    <vt:lpwstr>True</vt:lpwstr>
  </property>
  <property fmtid="{D5CDD505-2E9C-101B-9397-08002B2CF9AE}" pid="4" name="MSIP_Label_a5eeb3e6-85f8-4106-953e-4f1eacb9bdc3_SiteId">
    <vt:lpwstr>d6b0bbee-7cd9-4d60-bce6-4a67b543e2ae</vt:lpwstr>
  </property>
  <property fmtid="{D5CDD505-2E9C-101B-9397-08002B2CF9AE}" pid="5" name="MSIP_Label_a5eeb3e6-85f8-4106-953e-4f1eacb9bdc3_Owner">
    <vt:lpwstr>Karl.Gaygi@renault.com</vt:lpwstr>
  </property>
  <property fmtid="{D5CDD505-2E9C-101B-9397-08002B2CF9AE}" pid="6" name="MSIP_Label_a5eeb3e6-85f8-4106-953e-4f1eacb9bdc3_SetDate">
    <vt:lpwstr>2018-12-19T09:27:50.7298924Z</vt:lpwstr>
  </property>
  <property fmtid="{D5CDD505-2E9C-101B-9397-08002B2CF9AE}" pid="7" name="MSIP_Label_a5eeb3e6-85f8-4106-953e-4f1eacb9bdc3_Name">
    <vt:lpwstr>Confidential C</vt:lpwstr>
  </property>
  <property fmtid="{D5CDD505-2E9C-101B-9397-08002B2CF9AE}" pid="8" name="MSIP_Label_a5eeb3e6-85f8-4106-953e-4f1eacb9bdc3_Application">
    <vt:lpwstr>Microsoft Azure Information Protection</vt:lpwstr>
  </property>
  <property fmtid="{D5CDD505-2E9C-101B-9397-08002B2CF9AE}" pid="9" name="MSIP_Label_a5eeb3e6-85f8-4106-953e-4f1eacb9bdc3_Extended_MSFT_Method">
    <vt:lpwstr>Automatic</vt:lpwstr>
  </property>
  <property fmtid="{D5CDD505-2E9C-101B-9397-08002B2CF9AE}" pid="10" name="MSIP_Label_fd1c0902-ed92-4fed-896d-2e7725de02d4_Enabled">
    <vt:lpwstr>True</vt:lpwstr>
  </property>
  <property fmtid="{D5CDD505-2E9C-101B-9397-08002B2CF9AE}" pid="11" name="MSIP_Label_fd1c0902-ed92-4fed-896d-2e7725de02d4_SiteId">
    <vt:lpwstr>d6b0bbee-7cd9-4d60-bce6-4a67b543e2ae</vt:lpwstr>
  </property>
  <property fmtid="{D5CDD505-2E9C-101B-9397-08002B2CF9AE}" pid="12" name="MSIP_Label_fd1c0902-ed92-4fed-896d-2e7725de02d4_SetDate">
    <vt:lpwstr>2018-12-19T09:27:50.7298924Z</vt:lpwstr>
  </property>
  <property fmtid="{D5CDD505-2E9C-101B-9397-08002B2CF9AE}" pid="13" name="MSIP_Label_fd1c0902-ed92-4fed-896d-2e7725de02d4_Name">
    <vt:lpwstr>Accessible to everybody</vt:lpwstr>
  </property>
  <property fmtid="{D5CDD505-2E9C-101B-9397-08002B2CF9AE}" pid="14" name="MSIP_Label_fd1c0902-ed92-4fed-896d-2e7725de02d4_Extended_MSFT_Method">
    <vt:lpwstr>Automatic</vt:lpwstr>
  </property>
  <property fmtid="{D5CDD505-2E9C-101B-9397-08002B2CF9AE}" pid="15" name="Sensitivity">
    <vt:lpwstr>Confidential C Accessible to everybody</vt:lpwstr>
  </property>
  <property fmtid="{D5CDD505-2E9C-101B-9397-08002B2CF9AE}" pid="16" name="ContentTypeId">
    <vt:lpwstr>0x01010014A7ED4AB3E12E498648F2E5C6EEAD07</vt:lpwstr>
  </property>
</Properties>
</file>